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AW\D\Myweb\DMM\inputfiles\"/>
    </mc:Choice>
  </mc:AlternateContent>
  <bookViews>
    <workbookView xWindow="480" yWindow="72" windowWidth="15480" windowHeight="10248"/>
  </bookViews>
  <sheets>
    <sheet name="Dati" sheetId="1" r:id="rId1"/>
    <sheet name="Testo_esercizio" sheetId="2" r:id="rId2"/>
  </sheets>
  <calcPr calcId="162913"/>
</workbook>
</file>

<file path=xl/calcChain.xml><?xml version="1.0" encoding="utf-8"?>
<calcChain xmlns="http://schemas.openxmlformats.org/spreadsheetml/2006/main">
  <c r="I13" i="1" l="1"/>
  <c r="H13" i="1"/>
  <c r="I17" i="1" a="1"/>
  <c r="I17" i="1" s="1"/>
  <c r="I3" i="1"/>
  <c r="I4" i="1"/>
  <c r="I5" i="1"/>
  <c r="I6" i="1"/>
  <c r="I7" i="1"/>
  <c r="I8" i="1"/>
  <c r="I9" i="1"/>
  <c r="I10" i="1"/>
  <c r="I11" i="1"/>
  <c r="I12" i="1"/>
  <c r="I2" i="1"/>
  <c r="J21" i="1" l="1"/>
  <c r="K19" i="1"/>
  <c r="K20" i="1"/>
  <c r="I21" i="1"/>
  <c r="J19" i="1"/>
  <c r="K21" i="1"/>
  <c r="K18" i="1"/>
  <c r="I20" i="1"/>
  <c r="I18" i="1"/>
  <c r="I19" i="1"/>
  <c r="K17" i="1"/>
  <c r="J17" i="1"/>
  <c r="J20" i="1"/>
  <c r="J18" i="1"/>
</calcChain>
</file>

<file path=xl/sharedStrings.xml><?xml version="1.0" encoding="utf-8"?>
<sst xmlns="http://schemas.openxmlformats.org/spreadsheetml/2006/main" count="39" uniqueCount="35">
  <si>
    <t>Anni</t>
  </si>
  <si>
    <t>Intercetta</t>
  </si>
  <si>
    <t>Reddito</t>
  </si>
  <si>
    <t>Dummy</t>
  </si>
  <si>
    <t>Consumo</t>
  </si>
  <si>
    <t>OUTPUT RIEPILOGO</t>
  </si>
  <si>
    <t>Statistica della regressione</t>
  </si>
  <si>
    <t>R multiplo</t>
  </si>
  <si>
    <t>R al quadrato</t>
  </si>
  <si>
    <t>R al quadrato corretto</t>
  </si>
  <si>
    <t>Errore standard</t>
  </si>
  <si>
    <t>Osservazioni</t>
  </si>
  <si>
    <t>ANALISI VARIANZA</t>
  </si>
  <si>
    <t>Regressione</t>
  </si>
  <si>
    <t>Residuo</t>
  </si>
  <si>
    <t>Totale</t>
  </si>
  <si>
    <t>gdl</t>
  </si>
  <si>
    <t>SQ</t>
  </si>
  <si>
    <t>MQ</t>
  </si>
  <si>
    <t>F</t>
  </si>
  <si>
    <t>Significatività F</t>
  </si>
  <si>
    <t>Coefficienti</t>
  </si>
  <si>
    <t>Stat t</t>
  </si>
  <si>
    <t>Valore di significatività</t>
  </si>
  <si>
    <t>Inferiore 95%</t>
  </si>
  <si>
    <t>Superiore 95%</t>
  </si>
  <si>
    <t>Inferiore 95.0%</t>
  </si>
  <si>
    <t>Superiore 95.0%</t>
  </si>
  <si>
    <t>OUTPUT RESIDUI</t>
  </si>
  <si>
    <t>Osservazione</t>
  </si>
  <si>
    <t>Previsto Consumo</t>
  </si>
  <si>
    <t>Residui</t>
  </si>
  <si>
    <t>Valori teorici</t>
  </si>
  <si>
    <t>OUTPUT CON REGR.LIN</t>
  </si>
  <si>
    <t>Osservazione: dati espressi in bilioni di dollari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</si>
</sst>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i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0" fillId="0" borderId="3" xfId="0" applyFill="1" applyBorder="1" applyAlignment="1"/>
    <xf numFmtId="0" fontId="0" fillId="0" borderId="4" xfId="0" applyBorder="1"/>
    <xf numFmtId="0" fontId="3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0590638737314"/>
          <c:y val="8.3333584507572903E-2"/>
          <c:w val="0.80603561371286492"/>
          <c:h val="0.7006193956747796"/>
        </c:manualLayout>
      </c:layout>
      <c:lineChart>
        <c:grouping val="standard"/>
        <c:varyColors val="0"/>
        <c:ser>
          <c:idx val="1"/>
          <c:order val="0"/>
          <c:tx>
            <c:strRef>
              <c:f>Dati!$H$1</c:f>
              <c:strCache>
                <c:ptCount val="1"/>
                <c:pt idx="0">
                  <c:v>Consumo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Dati!$D$2:$D$12</c:f>
              <c:numCache>
                <c:formatCode>General</c:formatCode>
                <c:ptCount val="11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</c:numCache>
            </c:numRef>
          </c:cat>
          <c:val>
            <c:numRef>
              <c:f>Dati!$H$2:$H$12</c:f>
              <c:numCache>
                <c:formatCode>General</c:formatCode>
                <c:ptCount val="11"/>
                <c:pt idx="0">
                  <c:v>229.9</c:v>
                </c:pt>
                <c:pt idx="1">
                  <c:v>243.6</c:v>
                </c:pt>
                <c:pt idx="2">
                  <c:v>241.1</c:v>
                </c:pt>
                <c:pt idx="3">
                  <c:v>248.2</c:v>
                </c:pt>
                <c:pt idx="4">
                  <c:v>255.2</c:v>
                </c:pt>
                <c:pt idx="5">
                  <c:v>270.89999999999998</c:v>
                </c:pt>
                <c:pt idx="6">
                  <c:v>301</c:v>
                </c:pt>
                <c:pt idx="7">
                  <c:v>305.8</c:v>
                </c:pt>
                <c:pt idx="8">
                  <c:v>312.2</c:v>
                </c:pt>
                <c:pt idx="9">
                  <c:v>319.3</c:v>
                </c:pt>
                <c:pt idx="10">
                  <c:v>337.3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5-4BBB-B587-98FA3321DE63}"/>
            </c:ext>
          </c:extLst>
        </c:ser>
        <c:ser>
          <c:idx val="2"/>
          <c:order val="1"/>
          <c:tx>
            <c:strRef>
              <c:f>Dati!$I$1</c:f>
              <c:strCache>
                <c:ptCount val="1"/>
                <c:pt idx="0">
                  <c:v>Valori teorici</c:v>
                </c:pt>
              </c:strCache>
            </c:strRef>
          </c:tx>
          <c:spPr>
            <a:ln w="38100">
              <a:solidFill>
                <a:srgbClr val="00FF00"/>
              </a:solidFill>
              <a:prstDash val="lgDashDotDot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Dati!$D$2:$D$12</c:f>
              <c:numCache>
                <c:formatCode>General</c:formatCode>
                <c:ptCount val="11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</c:numCache>
            </c:numRef>
          </c:cat>
          <c:val>
            <c:numRef>
              <c:f>Dati!$I$2:$I$12</c:f>
              <c:numCache>
                <c:formatCode>General</c:formatCode>
                <c:ptCount val="11"/>
                <c:pt idx="0">
                  <c:v>224.07637853753513</c:v>
                </c:pt>
                <c:pt idx="1">
                  <c:v>256.60666083194991</c:v>
                </c:pt>
                <c:pt idx="2">
                  <c:v>239.14420129315909</c:v>
                </c:pt>
                <c:pt idx="3">
                  <c:v>253.15429337275958</c:v>
                </c:pt>
                <c:pt idx="4">
                  <c:v>264.18963987381471</c:v>
                </c:pt>
                <c:pt idx="5">
                  <c:v>258.9118654602666</c:v>
                </c:pt>
                <c:pt idx="6">
                  <c:v>309.19248589784752</c:v>
                </c:pt>
                <c:pt idx="7">
                  <c:v>295.85411056178958</c:v>
                </c:pt>
                <c:pt idx="8">
                  <c:v>312.16723147639289</c:v>
                </c:pt>
                <c:pt idx="9">
                  <c:v>313.12682682431068</c:v>
                </c:pt>
                <c:pt idx="10">
                  <c:v>338.07630587017456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5-4BBB-B587-98FA3321D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8491567"/>
        <c:axId val="1"/>
      </c:lineChart>
      <c:catAx>
        <c:axId val="17884915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Anni</a:t>
                </a:r>
              </a:p>
            </c:rich>
          </c:tx>
          <c:layout>
            <c:manualLayout>
              <c:xMode val="edge"/>
              <c:yMode val="edge"/>
              <c:x val="0.49138006456089545"/>
              <c:y val="0.88271864165127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4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Consumo (valori effettivi e teorici)</a:t>
                </a:r>
              </a:p>
            </c:rich>
          </c:tx>
          <c:layout>
            <c:manualLayout>
              <c:xMode val="edge"/>
              <c:yMode val="edge"/>
              <c:x val="2.7298850574712645E-2"/>
              <c:y val="5.555587958912543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88491567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79900466441222"/>
          <c:y val="0.47369949670655054"/>
          <c:w val="0.19196024363802319"/>
          <c:h val="0.133975615230135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Diagramma di dispersione sui valori originari</a:t>
            </a:r>
          </a:p>
        </c:rich>
      </c:tx>
      <c:layout>
        <c:manualLayout>
          <c:xMode val="edge"/>
          <c:yMode val="edge"/>
          <c:x val="0.26617647058823529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361627871360181"/>
          <c:w val="0.83088235294117652"/>
          <c:h val="0.47970566137003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Dati!$D$2:$D$12</c:f>
              <c:strCache>
                <c:ptCount val="11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Dati!$F$2:$F$12</c:f>
              <c:numCache>
                <c:formatCode>General</c:formatCode>
                <c:ptCount val="11"/>
                <c:pt idx="0">
                  <c:v>244</c:v>
                </c:pt>
                <c:pt idx="1">
                  <c:v>277.89999999999998</c:v>
                </c:pt>
                <c:pt idx="2">
                  <c:v>317.5</c:v>
                </c:pt>
                <c:pt idx="3">
                  <c:v>332.1</c:v>
                </c:pt>
                <c:pt idx="4">
                  <c:v>343.6</c:v>
                </c:pt>
                <c:pt idx="5">
                  <c:v>338.1</c:v>
                </c:pt>
                <c:pt idx="6">
                  <c:v>332.7</c:v>
                </c:pt>
                <c:pt idx="7">
                  <c:v>318.8</c:v>
                </c:pt>
                <c:pt idx="8">
                  <c:v>335.8</c:v>
                </c:pt>
                <c:pt idx="9">
                  <c:v>336.8</c:v>
                </c:pt>
                <c:pt idx="10">
                  <c:v>362.8</c:v>
                </c:pt>
              </c:numCache>
            </c:numRef>
          </c:xVal>
          <c:yVal>
            <c:numRef>
              <c:f>Dati!$H$2:$H$12</c:f>
              <c:numCache>
                <c:formatCode>General</c:formatCode>
                <c:ptCount val="11"/>
                <c:pt idx="0">
                  <c:v>229.9</c:v>
                </c:pt>
                <c:pt idx="1">
                  <c:v>243.6</c:v>
                </c:pt>
                <c:pt idx="2">
                  <c:v>241.1</c:v>
                </c:pt>
                <c:pt idx="3">
                  <c:v>248.2</c:v>
                </c:pt>
                <c:pt idx="4">
                  <c:v>255.2</c:v>
                </c:pt>
                <c:pt idx="5">
                  <c:v>270.89999999999998</c:v>
                </c:pt>
                <c:pt idx="6">
                  <c:v>301</c:v>
                </c:pt>
                <c:pt idx="7">
                  <c:v>305.8</c:v>
                </c:pt>
                <c:pt idx="8">
                  <c:v>312.2</c:v>
                </c:pt>
                <c:pt idx="9">
                  <c:v>319.3</c:v>
                </c:pt>
                <c:pt idx="10">
                  <c:v>337.3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AE-43A3-BE9B-37908E397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8494895"/>
        <c:axId val="1"/>
      </c:scatterChart>
      <c:valAx>
        <c:axId val="1788494895"/>
        <c:scaling>
          <c:orientation val="minMax"/>
          <c:min val="200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Reddito</a:t>
                </a:r>
              </a:p>
            </c:rich>
          </c:tx>
          <c:layout>
            <c:manualLayout>
              <c:xMode val="edge"/>
              <c:yMode val="edge"/>
              <c:x val="0.49558823529411766"/>
              <c:y val="0.84871003670666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340"/>
          <c:min val="22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Consumo</a:t>
                </a:r>
              </a:p>
            </c:rich>
          </c:tx>
          <c:layout>
            <c:manualLayout>
              <c:xMode val="edge"/>
              <c:yMode val="edge"/>
              <c:x val="2.3529411764705882E-2"/>
              <c:y val="0.34317420654521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88494895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426720</xdr:colOff>
      <xdr:row>16</xdr:row>
      <xdr:rowOff>129540</xdr:rowOff>
    </xdr:from>
    <xdr:to>
      <xdr:col>23</xdr:col>
      <xdr:colOff>350520</xdr:colOff>
      <xdr:row>35</xdr:row>
      <xdr:rowOff>91440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487680</xdr:colOff>
      <xdr:row>0</xdr:row>
      <xdr:rowOff>68580</xdr:rowOff>
    </xdr:from>
    <xdr:to>
      <xdr:col>23</xdr:col>
      <xdr:colOff>259080</xdr:colOff>
      <xdr:row>16</xdr:row>
      <xdr:rowOff>45720</xdr:rowOff>
    </xdr:to>
    <xdr:graphicFrame macro="">
      <xdr:nvGraphicFramePr>
        <xdr:cNvPr id="102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5</xdr:row>
      <xdr:rowOff>38100</xdr:rowOff>
    </xdr:from>
    <xdr:to>
      <xdr:col>16</xdr:col>
      <xdr:colOff>285750</xdr:colOff>
      <xdr:row>12</xdr:row>
      <xdr:rowOff>142875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228850" y="942975"/>
          <a:ext cx="7810500" cy="1238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1) Costuire il diagramma di dispersione tra le variabili Reddito (x) e Consumo (y)</a:t>
          </a:r>
        </a:p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2) Stimare con la funzione REGR.LIN e con il componente aggiuntivo "analisi dei dati" i parametri del modello di regressione lineare multiplo in cui il Consumo viene regredito sul Reddito e su una variabile dummy che tiene conto del diverso comportamento negli anni (1942-1945). </a:t>
          </a:r>
        </a:p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3) Interpretare i risultati ottenuti</a:t>
          </a:r>
        </a:p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4) Rappresentare graficamente i valori effettivi ed i valori teorici in funzione degli anni </a:t>
          </a:r>
        </a:p>
        <a:p>
          <a:pPr algn="l" rtl="0">
            <a:defRPr sz="1000"/>
          </a:pPr>
          <a:endParaRPr lang="it-IT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50"/>
  <sheetViews>
    <sheetView tabSelected="1" workbookViewId="0">
      <selection activeCell="J9" sqref="J9"/>
    </sheetView>
  </sheetViews>
  <sheetFormatPr defaultRowHeight="13.2" x14ac:dyDescent="0.25"/>
  <sheetData>
    <row r="1" spans="4:9" x14ac:dyDescent="0.25"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32</v>
      </c>
    </row>
    <row r="2" spans="4:9" x14ac:dyDescent="0.25">
      <c r="D2">
        <v>1940</v>
      </c>
      <c r="E2">
        <v>1</v>
      </c>
      <c r="F2">
        <v>244</v>
      </c>
      <c r="G2">
        <v>0</v>
      </c>
      <c r="H2">
        <v>229.9</v>
      </c>
      <c r="I2">
        <f>MMULT(E2:G2,E$31:E$33)</f>
        <v>224.07637853753513</v>
      </c>
    </row>
    <row r="3" spans="4:9" x14ac:dyDescent="0.25">
      <c r="D3">
        <v>1941</v>
      </c>
      <c r="E3">
        <v>1</v>
      </c>
      <c r="F3">
        <v>277.89999999999998</v>
      </c>
      <c r="G3">
        <v>0</v>
      </c>
      <c r="H3">
        <v>243.6</v>
      </c>
      <c r="I3">
        <f t="shared" ref="I3:I12" si="0">MMULT(E3:G3,E$31:E$33)</f>
        <v>256.60666083194991</v>
      </c>
    </row>
    <row r="4" spans="4:9" x14ac:dyDescent="0.25">
      <c r="D4">
        <v>1942</v>
      </c>
      <c r="E4">
        <v>1</v>
      </c>
      <c r="F4">
        <v>317.5</v>
      </c>
      <c r="G4">
        <v>1</v>
      </c>
      <c r="H4">
        <v>241.1</v>
      </c>
      <c r="I4">
        <f t="shared" si="0"/>
        <v>239.14420129315909</v>
      </c>
    </row>
    <row r="5" spans="4:9" x14ac:dyDescent="0.25">
      <c r="D5">
        <v>1943</v>
      </c>
      <c r="E5">
        <v>1</v>
      </c>
      <c r="F5">
        <v>332.1</v>
      </c>
      <c r="G5">
        <v>1</v>
      </c>
      <c r="H5">
        <v>248.2</v>
      </c>
      <c r="I5">
        <f t="shared" si="0"/>
        <v>253.15429337275958</v>
      </c>
    </row>
    <row r="6" spans="4:9" x14ac:dyDescent="0.25">
      <c r="D6">
        <v>1944</v>
      </c>
      <c r="E6">
        <v>1</v>
      </c>
      <c r="F6">
        <v>343.6</v>
      </c>
      <c r="G6">
        <v>1</v>
      </c>
      <c r="H6">
        <v>255.2</v>
      </c>
      <c r="I6">
        <f t="shared" si="0"/>
        <v>264.18963987381471</v>
      </c>
    </row>
    <row r="7" spans="4:9" x14ac:dyDescent="0.25">
      <c r="D7">
        <v>1945</v>
      </c>
      <c r="E7">
        <v>1</v>
      </c>
      <c r="F7">
        <v>338.1</v>
      </c>
      <c r="G7">
        <v>1</v>
      </c>
      <c r="H7">
        <v>270.89999999999998</v>
      </c>
      <c r="I7">
        <f t="shared" si="0"/>
        <v>258.9118654602666</v>
      </c>
    </row>
    <row r="8" spans="4:9" x14ac:dyDescent="0.25">
      <c r="D8">
        <v>1946</v>
      </c>
      <c r="E8">
        <v>1</v>
      </c>
      <c r="F8">
        <v>332.7</v>
      </c>
      <c r="G8">
        <v>0</v>
      </c>
      <c r="H8">
        <v>301</v>
      </c>
      <c r="I8">
        <f t="shared" si="0"/>
        <v>309.19248589784752</v>
      </c>
    </row>
    <row r="9" spans="4:9" x14ac:dyDescent="0.25">
      <c r="D9">
        <v>1947</v>
      </c>
      <c r="E9">
        <v>1</v>
      </c>
      <c r="F9">
        <v>318.8</v>
      </c>
      <c r="G9">
        <v>0</v>
      </c>
      <c r="H9">
        <v>305.8</v>
      </c>
      <c r="I9">
        <f t="shared" si="0"/>
        <v>295.85411056178958</v>
      </c>
    </row>
    <row r="10" spans="4:9" x14ac:dyDescent="0.25">
      <c r="D10">
        <v>1948</v>
      </c>
      <c r="E10">
        <v>1</v>
      </c>
      <c r="F10">
        <v>335.8</v>
      </c>
      <c r="G10">
        <v>0</v>
      </c>
      <c r="H10">
        <v>312.2</v>
      </c>
      <c r="I10">
        <f t="shared" si="0"/>
        <v>312.16723147639289</v>
      </c>
    </row>
    <row r="11" spans="4:9" x14ac:dyDescent="0.25">
      <c r="D11">
        <v>1949</v>
      </c>
      <c r="E11">
        <v>1</v>
      </c>
      <c r="F11">
        <v>336.8</v>
      </c>
      <c r="G11">
        <v>0</v>
      </c>
      <c r="H11">
        <v>319.3</v>
      </c>
      <c r="I11">
        <f t="shared" si="0"/>
        <v>313.12682682431068</v>
      </c>
    </row>
    <row r="12" spans="4:9" x14ac:dyDescent="0.25">
      <c r="D12">
        <v>1950</v>
      </c>
      <c r="E12">
        <v>1</v>
      </c>
      <c r="F12">
        <v>362.8</v>
      </c>
      <c r="G12">
        <v>0</v>
      </c>
      <c r="H12">
        <v>337.3</v>
      </c>
      <c r="I12">
        <f t="shared" si="0"/>
        <v>338.07630587017456</v>
      </c>
    </row>
    <row r="13" spans="4:9" x14ac:dyDescent="0.25">
      <c r="E13" s="1"/>
      <c r="F13" s="1"/>
      <c r="G13" s="1"/>
      <c r="H13">
        <f>SUM(H2:H12)</f>
        <v>3064.5000000000005</v>
      </c>
      <c r="I13">
        <f>SUM(I2:I12)</f>
        <v>3064.5</v>
      </c>
    </row>
    <row r="15" spans="4:9" x14ac:dyDescent="0.25">
      <c r="D15" t="s">
        <v>5</v>
      </c>
    </row>
    <row r="16" spans="4:9" ht="13.8" thickBot="1" x14ac:dyDescent="0.3">
      <c r="I16" t="s">
        <v>33</v>
      </c>
    </row>
    <row r="17" spans="4:12" x14ac:dyDescent="0.25">
      <c r="D17" s="5" t="s">
        <v>6</v>
      </c>
      <c r="E17" s="5"/>
      <c r="I17">
        <f t="array" ref="I17:K21">LINEST(H2:H12,F2:G12,1,1)</f>
        <v>-55.462435316337263</v>
      </c>
      <c r="J17">
        <v>0.95959534791783985</v>
      </c>
      <c r="K17">
        <v>-10.064886354417819</v>
      </c>
    </row>
    <row r="18" spans="4:12" x14ac:dyDescent="0.25">
      <c r="D18" s="2" t="s">
        <v>7</v>
      </c>
      <c r="E18" s="2">
        <v>0.97612862337482043</v>
      </c>
      <c r="I18">
        <v>5.9023989004390494</v>
      </c>
      <c r="J18">
        <v>8.9481296621296155E-2</v>
      </c>
      <c r="K18">
        <v>28.443355598428322</v>
      </c>
    </row>
    <row r="19" spans="4:12" x14ac:dyDescent="0.25">
      <c r="D19" s="2" t="s">
        <v>8</v>
      </c>
      <c r="E19" s="2">
        <v>0.95282708937162197</v>
      </c>
      <c r="I19">
        <v>0.95282708937162197</v>
      </c>
      <c r="J19">
        <v>9.0880160973458093</v>
      </c>
      <c r="K19" t="e">
        <v>#N/A</v>
      </c>
    </row>
    <row r="20" spans="4:12" x14ac:dyDescent="0.25">
      <c r="D20" s="2" t="s">
        <v>9</v>
      </c>
      <c r="E20" s="2">
        <v>0.94103386171452752</v>
      </c>
      <c r="I20">
        <v>80.794428554800689</v>
      </c>
      <c r="J20">
        <v>8</v>
      </c>
      <c r="K20" t="e">
        <v>#N/A</v>
      </c>
    </row>
    <row r="21" spans="4:12" x14ac:dyDescent="0.25">
      <c r="D21" s="2" t="s">
        <v>10</v>
      </c>
      <c r="E21" s="2">
        <v>9.0880160973458111</v>
      </c>
      <c r="I21">
        <v>13345.952798224162</v>
      </c>
      <c r="J21">
        <v>660.73629268493244</v>
      </c>
      <c r="K21" t="e">
        <v>#N/A</v>
      </c>
    </row>
    <row r="22" spans="4:12" ht="13.8" thickBot="1" x14ac:dyDescent="0.3">
      <c r="D22" s="3" t="s">
        <v>11</v>
      </c>
      <c r="E22" s="3">
        <v>11</v>
      </c>
    </row>
    <row r="24" spans="4:12" ht="13.8" thickBot="1" x14ac:dyDescent="0.3">
      <c r="D24" t="s">
        <v>12</v>
      </c>
    </row>
    <row r="25" spans="4:12" x14ac:dyDescent="0.25">
      <c r="D25" s="4"/>
      <c r="E25" s="4" t="s">
        <v>16</v>
      </c>
      <c r="F25" s="4" t="s">
        <v>17</v>
      </c>
      <c r="G25" s="4" t="s">
        <v>18</v>
      </c>
      <c r="H25" s="4" t="s">
        <v>19</v>
      </c>
      <c r="I25" s="4" t="s">
        <v>20</v>
      </c>
    </row>
    <row r="26" spans="4:12" x14ac:dyDescent="0.25">
      <c r="D26" s="2" t="s">
        <v>13</v>
      </c>
      <c r="E26" s="2">
        <v>2</v>
      </c>
      <c r="F26" s="2">
        <v>13345.952798224162</v>
      </c>
      <c r="G26" s="2">
        <v>6672.9763991120808</v>
      </c>
      <c r="H26" s="2">
        <v>80.794428554800646</v>
      </c>
      <c r="I26" s="2">
        <v>4.9518866428124355E-6</v>
      </c>
    </row>
    <row r="27" spans="4:12" x14ac:dyDescent="0.25">
      <c r="D27" s="2" t="s">
        <v>14</v>
      </c>
      <c r="E27" s="2">
        <v>8</v>
      </c>
      <c r="F27" s="2">
        <v>660.73629268493278</v>
      </c>
      <c r="G27" s="2">
        <v>82.592036585616597</v>
      </c>
      <c r="H27" s="2"/>
      <c r="I27" s="2"/>
    </row>
    <row r="28" spans="4:12" ht="13.8" thickBot="1" x14ac:dyDescent="0.3">
      <c r="D28" s="3" t="s">
        <v>15</v>
      </c>
      <c r="E28" s="3">
        <v>10</v>
      </c>
      <c r="F28" s="3">
        <v>14006.689090909094</v>
      </c>
      <c r="G28" s="3"/>
      <c r="H28" s="3"/>
      <c r="I28" s="3"/>
    </row>
    <row r="29" spans="4:12" ht="13.8" thickBot="1" x14ac:dyDescent="0.3"/>
    <row r="30" spans="4:12" x14ac:dyDescent="0.25">
      <c r="D30" s="4"/>
      <c r="E30" s="4" t="s">
        <v>21</v>
      </c>
      <c r="F30" s="4" t="s">
        <v>10</v>
      </c>
      <c r="G30" s="4" t="s">
        <v>22</v>
      </c>
      <c r="H30" s="4" t="s">
        <v>23</v>
      </c>
      <c r="I30" s="4" t="s">
        <v>24</v>
      </c>
      <c r="J30" s="4" t="s">
        <v>25</v>
      </c>
      <c r="K30" s="4" t="s">
        <v>26</v>
      </c>
      <c r="L30" s="4" t="s">
        <v>27</v>
      </c>
    </row>
    <row r="31" spans="4:12" x14ac:dyDescent="0.25">
      <c r="D31" s="2" t="s">
        <v>1</v>
      </c>
      <c r="E31" s="2">
        <v>-10.064886354417805</v>
      </c>
      <c r="F31" s="2">
        <v>28.443355598428326</v>
      </c>
      <c r="G31" s="2">
        <v>-0.35385720646033597</v>
      </c>
      <c r="H31" s="6">
        <v>0.73259075088022563</v>
      </c>
      <c r="I31" s="6">
        <v>-75.655381929290115</v>
      </c>
      <c r="J31" s="2">
        <v>55.525609220454498</v>
      </c>
      <c r="K31" s="2">
        <v>-75.655381929290115</v>
      </c>
      <c r="L31" s="2">
        <v>55.525609220454498</v>
      </c>
    </row>
    <row r="32" spans="4:12" x14ac:dyDescent="0.25">
      <c r="D32" s="2" t="s">
        <v>2</v>
      </c>
      <c r="E32" s="2">
        <v>0.95959534791783996</v>
      </c>
      <c r="F32" s="2">
        <v>8.9481296621296169E-2</v>
      </c>
      <c r="G32" s="2">
        <v>10.723976787898494</v>
      </c>
      <c r="H32" s="2">
        <v>5.02537879065623E-6</v>
      </c>
      <c r="I32" s="2">
        <v>0.75325110805616668</v>
      </c>
      <c r="J32" s="2">
        <v>1.1659395877795133</v>
      </c>
      <c r="K32" s="2">
        <v>0.75325110805616668</v>
      </c>
      <c r="L32" s="2">
        <v>1.1659395877795133</v>
      </c>
    </row>
    <row r="33" spans="4:12" ht="13.8" thickBot="1" x14ac:dyDescent="0.3">
      <c r="D33" s="3" t="s">
        <v>3</v>
      </c>
      <c r="E33" s="3">
        <v>-55.462435316337299</v>
      </c>
      <c r="F33" s="3">
        <v>5.9023989004390511</v>
      </c>
      <c r="G33" s="3">
        <v>-9.3965921741093634</v>
      </c>
      <c r="H33" s="3">
        <v>1.3481988652852912E-5</v>
      </c>
      <c r="I33" s="3">
        <v>-69.073391577129911</v>
      </c>
      <c r="J33" s="3">
        <v>-41.851479055544679</v>
      </c>
      <c r="K33" s="3">
        <v>-69.073391577129911</v>
      </c>
      <c r="L33" s="3">
        <v>-41.851479055544679</v>
      </c>
    </row>
    <row r="34" spans="4:12" x14ac:dyDescent="0.25">
      <c r="D34" s="7"/>
      <c r="E34" s="7"/>
      <c r="F34" s="7"/>
      <c r="G34" s="7"/>
      <c r="H34" s="7"/>
    </row>
    <row r="37" spans="4:12" x14ac:dyDescent="0.25">
      <c r="D37" t="s">
        <v>28</v>
      </c>
    </row>
    <row r="38" spans="4:12" ht="13.8" thickBot="1" x14ac:dyDescent="0.3"/>
    <row r="39" spans="4:12" x14ac:dyDescent="0.25">
      <c r="D39" s="4" t="s">
        <v>29</v>
      </c>
      <c r="E39" s="4" t="s">
        <v>30</v>
      </c>
      <c r="F39" s="4" t="s">
        <v>31</v>
      </c>
    </row>
    <row r="40" spans="4:12" x14ac:dyDescent="0.25">
      <c r="D40" s="2">
        <v>1</v>
      </c>
      <c r="E40" s="2">
        <v>224.07637853753513</v>
      </c>
      <c r="F40" s="2">
        <v>5.823621462464871</v>
      </c>
    </row>
    <row r="41" spans="4:12" x14ac:dyDescent="0.25">
      <c r="D41" s="2">
        <v>2</v>
      </c>
      <c r="E41" s="2">
        <v>256.60666083194991</v>
      </c>
      <c r="F41" s="2">
        <v>-13.006660831949915</v>
      </c>
    </row>
    <row r="42" spans="4:12" x14ac:dyDescent="0.25">
      <c r="D42" s="2">
        <v>3</v>
      </c>
      <c r="E42" s="2">
        <v>239.14420129315909</v>
      </c>
      <c r="F42" s="2">
        <v>1.9557987068409091</v>
      </c>
    </row>
    <row r="43" spans="4:12" x14ac:dyDescent="0.25">
      <c r="D43" s="2">
        <v>4</v>
      </c>
      <c r="E43" s="2">
        <v>253.15429337275958</v>
      </c>
      <c r="F43" s="2">
        <v>-4.9542933727595937</v>
      </c>
    </row>
    <row r="44" spans="4:12" x14ac:dyDescent="0.25">
      <c r="D44" s="2">
        <v>5</v>
      </c>
      <c r="E44" s="2">
        <v>264.18963987381471</v>
      </c>
      <c r="F44" s="2">
        <v>-8.9896398738147241</v>
      </c>
    </row>
    <row r="45" spans="4:12" x14ac:dyDescent="0.25">
      <c r="D45" s="2">
        <v>6</v>
      </c>
      <c r="E45" s="2">
        <v>258.9118654602666</v>
      </c>
      <c r="F45" s="2">
        <v>11.98813453973338</v>
      </c>
    </row>
    <row r="46" spans="4:12" x14ac:dyDescent="0.25">
      <c r="D46" s="2">
        <v>7</v>
      </c>
      <c r="E46" s="2">
        <v>309.19248589784752</v>
      </c>
      <c r="F46" s="2">
        <v>-8.1924858978475186</v>
      </c>
    </row>
    <row r="47" spans="4:12" x14ac:dyDescent="0.25">
      <c r="D47" s="2">
        <v>8</v>
      </c>
      <c r="E47" s="2">
        <v>295.85411056178958</v>
      </c>
      <c r="F47" s="2">
        <v>9.945889438210429</v>
      </c>
    </row>
    <row r="48" spans="4:12" x14ac:dyDescent="0.25">
      <c r="D48" s="2">
        <v>9</v>
      </c>
      <c r="E48" s="2">
        <v>312.16723147639289</v>
      </c>
      <c r="F48" s="2">
        <v>3.2768523607103361E-2</v>
      </c>
    </row>
    <row r="49" spans="4:6" x14ac:dyDescent="0.25">
      <c r="D49" s="2">
        <v>10</v>
      </c>
      <c r="E49" s="2">
        <v>313.12682682431068</v>
      </c>
      <c r="F49" s="2">
        <v>6.1731731756893282</v>
      </c>
    </row>
    <row r="50" spans="4:6" ht="13.8" thickBot="1" x14ac:dyDescent="0.3">
      <c r="D50" s="3">
        <v>11</v>
      </c>
      <c r="E50" s="3">
        <v>338.07630587017456</v>
      </c>
      <c r="F50" s="3">
        <v>-0.77630587017455355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"/>
  <sheetViews>
    <sheetView workbookViewId="0">
      <selection activeCell="N4" sqref="N4"/>
    </sheetView>
  </sheetViews>
  <sheetFormatPr defaultRowHeight="13.2" x14ac:dyDescent="0.25"/>
  <sheetData>
    <row r="3" spans="6:6" ht="21" x14ac:dyDescent="0.4">
      <c r="F3" s="8" t="s">
        <v>34</v>
      </c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Testo_esercizio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 Riani</cp:lastModifiedBy>
  <dcterms:created xsi:type="dcterms:W3CDTF">2006-03-20T14:32:31Z</dcterms:created>
  <dcterms:modified xsi:type="dcterms:W3CDTF">2016-03-17T18:18:48Z</dcterms:modified>
</cp:coreProperties>
</file>