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an/Dropbox/Area accademica/Corsi/ADA/esercizi/"/>
    </mc:Choice>
  </mc:AlternateContent>
  <xr:revisionPtr revIDLastSave="0" documentId="13_ncr:1_{09166E5F-8658-834F-A176-BA4863B19784}" xr6:coauthVersionLast="47" xr6:coauthVersionMax="47" xr10:uidLastSave="{00000000-0000-0000-0000-000000000000}"/>
  <bookViews>
    <workbookView xWindow="0" yWindow="760" windowWidth="33080" windowHeight="20940" xr2:uid="{52DE05B4-9A5D-8243-8E93-DACBAA66B38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5" i="1"/>
  <c r="H4" i="1"/>
  <c r="B5" i="1"/>
  <c r="D4" i="1"/>
  <c r="H6" i="1"/>
  <c r="H14" i="1"/>
  <c r="H10" i="1"/>
  <c r="H11" i="1"/>
  <c r="B15" i="1" l="1"/>
  <c r="C15" i="1"/>
  <c r="E15" i="1"/>
  <c r="B16" i="1"/>
  <c r="C16" i="1"/>
  <c r="E16" i="1"/>
  <c r="B17" i="1"/>
  <c r="C17" i="1"/>
  <c r="E17" i="1"/>
  <c r="B18" i="1"/>
  <c r="C18" i="1"/>
  <c r="E18" i="1"/>
  <c r="B19" i="1"/>
  <c r="C19" i="1"/>
  <c r="E19" i="1"/>
  <c r="B20" i="1"/>
  <c r="C20" i="1"/>
  <c r="E20" i="1"/>
  <c r="B21" i="1"/>
  <c r="C21" i="1"/>
  <c r="E21" i="1"/>
  <c r="B22" i="1"/>
  <c r="C22" i="1"/>
  <c r="E22" i="1"/>
  <c r="B23" i="1"/>
  <c r="C23" i="1"/>
  <c r="E23" i="1"/>
  <c r="B24" i="1"/>
  <c r="C24" i="1"/>
  <c r="E24" i="1"/>
  <c r="B25" i="1"/>
  <c r="C25" i="1"/>
  <c r="E25" i="1"/>
  <c r="B26" i="1"/>
  <c r="C26" i="1"/>
  <c r="E26" i="1"/>
  <c r="B27" i="1"/>
  <c r="C27" i="1"/>
  <c r="E27" i="1"/>
  <c r="B28" i="1"/>
  <c r="C28" i="1"/>
  <c r="E28" i="1"/>
  <c r="B29" i="1"/>
  <c r="C29" i="1"/>
  <c r="E29" i="1"/>
  <c r="B30" i="1"/>
  <c r="C30" i="1"/>
  <c r="E30" i="1"/>
  <c r="B31" i="1"/>
  <c r="C31" i="1"/>
  <c r="E31" i="1"/>
  <c r="B32" i="1"/>
  <c r="C32" i="1"/>
  <c r="E32" i="1"/>
  <c r="B33" i="1"/>
  <c r="C33" i="1"/>
  <c r="E33" i="1"/>
  <c r="B34" i="1"/>
  <c r="C34" i="1"/>
  <c r="E34" i="1"/>
  <c r="B35" i="1"/>
  <c r="C35" i="1"/>
  <c r="E35" i="1"/>
  <c r="B36" i="1"/>
  <c r="C36" i="1"/>
  <c r="E36" i="1"/>
  <c r="B37" i="1"/>
  <c r="C37" i="1"/>
  <c r="E37" i="1"/>
  <c r="B38" i="1"/>
  <c r="C38" i="1"/>
  <c r="E38" i="1"/>
  <c r="B39" i="1"/>
  <c r="C39" i="1"/>
  <c r="E39" i="1"/>
  <c r="B40" i="1"/>
  <c r="C40" i="1"/>
  <c r="E40" i="1"/>
  <c r="B41" i="1"/>
  <c r="C41" i="1"/>
  <c r="E41" i="1"/>
  <c r="B42" i="1"/>
  <c r="C42" i="1"/>
  <c r="E42" i="1"/>
  <c r="B43" i="1"/>
  <c r="C43" i="1"/>
  <c r="E43" i="1"/>
  <c r="B44" i="1"/>
  <c r="C44" i="1"/>
  <c r="E44" i="1"/>
  <c r="B45" i="1"/>
  <c r="C45" i="1"/>
  <c r="E45" i="1"/>
  <c r="B46" i="1"/>
  <c r="C46" i="1"/>
  <c r="E46" i="1"/>
  <c r="B47" i="1"/>
  <c r="C47" i="1"/>
  <c r="E47" i="1"/>
  <c r="B48" i="1"/>
  <c r="C48" i="1"/>
  <c r="E48" i="1"/>
  <c r="B49" i="1"/>
  <c r="C49" i="1"/>
  <c r="E49" i="1"/>
  <c r="B50" i="1"/>
  <c r="C50" i="1"/>
  <c r="E50" i="1"/>
  <c r="B51" i="1"/>
  <c r="C51" i="1"/>
  <c r="E51" i="1"/>
  <c r="B52" i="1"/>
  <c r="C52" i="1"/>
  <c r="E52" i="1"/>
  <c r="B53" i="1"/>
  <c r="C53" i="1"/>
  <c r="E53" i="1"/>
  <c r="B54" i="1"/>
  <c r="C54" i="1"/>
  <c r="E54" i="1"/>
  <c r="B55" i="1"/>
  <c r="C55" i="1"/>
  <c r="E55" i="1"/>
  <c r="B56" i="1"/>
  <c r="C56" i="1"/>
  <c r="E56" i="1"/>
  <c r="B57" i="1"/>
  <c r="C57" i="1"/>
  <c r="E57" i="1"/>
  <c r="B58" i="1"/>
  <c r="C58" i="1"/>
  <c r="E58" i="1"/>
  <c r="B59" i="1"/>
  <c r="C59" i="1"/>
  <c r="E59" i="1"/>
  <c r="B60" i="1"/>
  <c r="C60" i="1"/>
  <c r="E60" i="1"/>
  <c r="B61" i="1"/>
  <c r="C61" i="1"/>
  <c r="E61" i="1"/>
  <c r="B62" i="1"/>
  <c r="C62" i="1"/>
  <c r="E62" i="1"/>
  <c r="B63" i="1"/>
  <c r="C63" i="1"/>
  <c r="E63" i="1"/>
  <c r="B64" i="1"/>
  <c r="C64" i="1"/>
  <c r="E64" i="1"/>
  <c r="B65" i="1"/>
  <c r="C65" i="1"/>
  <c r="E65" i="1"/>
  <c r="B66" i="1"/>
  <c r="C66" i="1"/>
  <c r="E66" i="1"/>
  <c r="B67" i="1"/>
  <c r="C67" i="1"/>
  <c r="E67" i="1"/>
  <c r="B68" i="1"/>
  <c r="C68" i="1"/>
  <c r="E68" i="1"/>
  <c r="B69" i="1"/>
  <c r="C69" i="1"/>
  <c r="E69" i="1"/>
  <c r="B70" i="1"/>
  <c r="C70" i="1"/>
  <c r="E70" i="1"/>
  <c r="B71" i="1"/>
  <c r="C71" i="1"/>
  <c r="E71" i="1"/>
  <c r="B72" i="1"/>
  <c r="C72" i="1"/>
  <c r="E72" i="1"/>
  <c r="B73" i="1"/>
  <c r="C73" i="1"/>
  <c r="E73" i="1"/>
  <c r="B74" i="1"/>
  <c r="C74" i="1"/>
  <c r="E74" i="1"/>
  <c r="B75" i="1"/>
  <c r="C75" i="1"/>
  <c r="E75" i="1"/>
  <c r="B76" i="1"/>
  <c r="C76" i="1"/>
  <c r="E76" i="1"/>
  <c r="B77" i="1"/>
  <c r="D77" i="1" s="1"/>
  <c r="C77" i="1"/>
  <c r="E77" i="1"/>
  <c r="B78" i="1"/>
  <c r="C78" i="1"/>
  <c r="E78" i="1"/>
  <c r="B79" i="1"/>
  <c r="C79" i="1"/>
  <c r="E79" i="1"/>
  <c r="B80" i="1"/>
  <c r="C80" i="1"/>
  <c r="E80" i="1"/>
  <c r="B81" i="1"/>
  <c r="D81" i="1" s="1"/>
  <c r="C81" i="1"/>
  <c r="E81" i="1"/>
  <c r="B82" i="1"/>
  <c r="C82" i="1"/>
  <c r="E82" i="1"/>
  <c r="B83" i="1"/>
  <c r="C83" i="1"/>
  <c r="E83" i="1"/>
  <c r="B84" i="1"/>
  <c r="C84" i="1"/>
  <c r="E84" i="1"/>
  <c r="B85" i="1"/>
  <c r="C85" i="1"/>
  <c r="E85" i="1"/>
  <c r="B86" i="1"/>
  <c r="C86" i="1"/>
  <c r="E86" i="1"/>
  <c r="B87" i="1"/>
  <c r="C87" i="1"/>
  <c r="E87" i="1"/>
  <c r="B88" i="1"/>
  <c r="C88" i="1"/>
  <c r="E88" i="1"/>
  <c r="B89" i="1"/>
  <c r="C89" i="1"/>
  <c r="E89" i="1"/>
  <c r="B90" i="1"/>
  <c r="C90" i="1"/>
  <c r="E90" i="1"/>
  <c r="B91" i="1"/>
  <c r="C91" i="1"/>
  <c r="E91" i="1"/>
  <c r="B92" i="1"/>
  <c r="C92" i="1"/>
  <c r="E92" i="1"/>
  <c r="B93" i="1"/>
  <c r="C93" i="1"/>
  <c r="E93" i="1"/>
  <c r="B94" i="1"/>
  <c r="C94" i="1"/>
  <c r="E94" i="1"/>
  <c r="B95" i="1"/>
  <c r="C95" i="1"/>
  <c r="E95" i="1"/>
  <c r="B96" i="1"/>
  <c r="C96" i="1"/>
  <c r="E96" i="1"/>
  <c r="B97" i="1"/>
  <c r="D97" i="1" s="1"/>
  <c r="C97" i="1"/>
  <c r="E97" i="1"/>
  <c r="B98" i="1"/>
  <c r="C98" i="1"/>
  <c r="E98" i="1"/>
  <c r="B99" i="1"/>
  <c r="C99" i="1"/>
  <c r="E99" i="1"/>
  <c r="B100" i="1"/>
  <c r="C100" i="1"/>
  <c r="E100" i="1"/>
  <c r="B101" i="1"/>
  <c r="D101" i="1" s="1"/>
  <c r="C101" i="1"/>
  <c r="E101" i="1"/>
  <c r="B102" i="1"/>
  <c r="C102" i="1"/>
  <c r="E102" i="1"/>
  <c r="B103" i="1"/>
  <c r="C103" i="1"/>
  <c r="E103" i="1"/>
  <c r="B104" i="1"/>
  <c r="C104" i="1"/>
  <c r="E104" i="1"/>
  <c r="E14" i="1"/>
  <c r="E13" i="1"/>
  <c r="E12" i="1"/>
  <c r="E11" i="1"/>
  <c r="E10" i="1"/>
  <c r="E9" i="1"/>
  <c r="E8" i="1"/>
  <c r="E7" i="1"/>
  <c r="E6" i="1"/>
  <c r="E5" i="1"/>
  <c r="E4" i="1"/>
  <c r="B4" i="1"/>
  <c r="C4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D95" i="1" l="1"/>
  <c r="D79" i="1"/>
  <c r="D104" i="1"/>
  <c r="D102" i="1"/>
  <c r="D98" i="1"/>
  <c r="D94" i="1"/>
  <c r="D78" i="1"/>
  <c r="D99" i="1"/>
  <c r="D100" i="1"/>
  <c r="D96" i="1"/>
  <c r="D80" i="1"/>
  <c r="D83" i="1"/>
  <c r="D92" i="1"/>
  <c r="D88" i="1"/>
  <c r="D84" i="1"/>
  <c r="D74" i="1"/>
  <c r="D18" i="1"/>
  <c r="D89" i="1"/>
  <c r="D71" i="1"/>
  <c r="D63" i="1"/>
  <c r="D47" i="1"/>
  <c r="D43" i="1"/>
  <c r="D39" i="1"/>
  <c r="D35" i="1"/>
  <c r="D31" i="1"/>
  <c r="D27" i="1"/>
  <c r="D23" i="1"/>
  <c r="D19" i="1"/>
  <c r="D75" i="1"/>
  <c r="D67" i="1"/>
  <c r="D59" i="1"/>
  <c r="D51" i="1"/>
  <c r="D90" i="1"/>
  <c r="D86" i="1"/>
  <c r="D72" i="1"/>
  <c r="D85" i="1"/>
  <c r="D55" i="1"/>
  <c r="D91" i="1"/>
  <c r="D87" i="1"/>
  <c r="D73" i="1"/>
  <c r="D93" i="1"/>
  <c r="D76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03" i="1"/>
  <c r="D82" i="1"/>
  <c r="D69" i="1"/>
  <c r="D65" i="1"/>
  <c r="D61" i="1"/>
  <c r="D57" i="1"/>
  <c r="D53" i="1"/>
  <c r="D49" i="1"/>
  <c r="D45" i="1"/>
  <c r="D41" i="1"/>
  <c r="D37" i="1"/>
  <c r="D33" i="1"/>
  <c r="D29" i="1"/>
  <c r="D25" i="1"/>
  <c r="D21" i="1"/>
  <c r="D17" i="1"/>
  <c r="D70" i="1"/>
  <c r="D66" i="1"/>
  <c r="D62" i="1"/>
  <c r="D58" i="1"/>
  <c r="D54" i="1"/>
  <c r="D50" i="1"/>
  <c r="D46" i="1"/>
  <c r="D42" i="1"/>
  <c r="D38" i="1"/>
  <c r="D34" i="1"/>
  <c r="D30" i="1"/>
  <c r="D26" i="1"/>
  <c r="D22" i="1"/>
  <c r="D15" i="1"/>
  <c r="D5" i="1"/>
  <c r="D14" i="1"/>
  <c r="D10" i="1"/>
  <c r="D6" i="1"/>
  <c r="D9" i="1"/>
  <c r="D11" i="1"/>
  <c r="D12" i="1"/>
  <c r="D7" i="1"/>
  <c r="D13" i="1"/>
  <c r="D8" i="1"/>
</calcChain>
</file>

<file path=xl/sharedStrings.xml><?xml version="1.0" encoding="utf-8"?>
<sst xmlns="http://schemas.openxmlformats.org/spreadsheetml/2006/main" count="15" uniqueCount="12">
  <si>
    <t>s</t>
  </si>
  <si>
    <t>comb(n,s)</t>
  </si>
  <si>
    <t>P(S=s)=π^s*(1-π)^(n-s)</t>
  </si>
  <si>
    <t>P(S=s)</t>
  </si>
  <si>
    <t>n=</t>
  </si>
  <si>
    <t>π=</t>
  </si>
  <si>
    <t>Pr(S=50)</t>
  </si>
  <si>
    <t>Pr(S&gt;=40)</t>
  </si>
  <si>
    <t>Pr(30&lt;= S &lt;=50)</t>
  </si>
  <si>
    <t>mu</t>
  </si>
  <si>
    <t>sigma</t>
  </si>
  <si>
    <t>Calcolo con apporssimazione alla normale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</si>
</sst>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2" x14ac:knownFonts="1"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2181-BA1D-8B4C-A1CF-175FF38E7A33}">
  <dimension ref="A1:L104"/>
  <sheetViews>
    <sheetView tabSelected="1" zoomScale="140" zoomScaleNormal="140" workbookViewId="0">
      <selection activeCell="H27" sqref="H27"/>
    </sheetView>
  </sheetViews>
  <sheetFormatPr baseColWidth="10" defaultColWidth="11" defaultRowHeight="16" x14ac:dyDescent="0.2"/>
  <cols>
    <col min="1" max="1" width="4.1640625" bestFit="1" customWidth="1"/>
    <col min="2" max="2" width="27.83203125" customWidth="1"/>
    <col min="3" max="3" width="19.83203125" bestFit="1" customWidth="1"/>
    <col min="4" max="4" width="12.1640625" bestFit="1" customWidth="1"/>
    <col min="5" max="5" width="15.33203125" bestFit="1" customWidth="1"/>
    <col min="6" max="6" width="2" customWidth="1"/>
    <col min="7" max="7" width="13.5" bestFit="1" customWidth="1"/>
    <col min="8" max="8" width="28" bestFit="1" customWidth="1"/>
    <col min="9" max="9" width="15.33203125" customWidth="1"/>
  </cols>
  <sheetData>
    <row r="1" spans="1:9" x14ac:dyDescent="0.2">
      <c r="A1" t="s">
        <v>4</v>
      </c>
      <c r="B1">
        <v>100</v>
      </c>
      <c r="D1" t="s">
        <v>5</v>
      </c>
      <c r="E1">
        <v>0.25</v>
      </c>
    </row>
    <row r="3" spans="1:9" x14ac:dyDescent="0.2">
      <c r="A3" t="s">
        <v>0</v>
      </c>
      <c r="B3" t="s">
        <v>1</v>
      </c>
      <c r="C3" t="s">
        <v>2</v>
      </c>
      <c r="D3" t="s">
        <v>3</v>
      </c>
      <c r="E3" t="s">
        <v>3</v>
      </c>
    </row>
    <row r="4" spans="1:9" x14ac:dyDescent="0.2">
      <c r="A4">
        <v>0</v>
      </c>
      <c r="B4">
        <f>COMBIN(B$1,A4)</f>
        <v>1</v>
      </c>
      <c r="C4">
        <f>(E$1^A4)*(1-E$1)^(B$1-A4)</f>
        <v>3.2072021853815043E-13</v>
      </c>
      <c r="D4">
        <f>B4*C4</f>
        <v>3.2072021853815043E-13</v>
      </c>
      <c r="E4">
        <f>_xlfn.BINOM.DIST(A4,B$1,E$1,0)</f>
        <v>3.2072021853815134E-13</v>
      </c>
      <c r="G4" t="s">
        <v>6</v>
      </c>
      <c r="H4">
        <f>_xlfn.BINOM.DIST(50,B1,E1,0)</f>
        <v>4.5073108750863762E-8</v>
      </c>
    </row>
    <row r="5" spans="1:9" x14ac:dyDescent="0.2">
      <c r="A5">
        <v>1</v>
      </c>
      <c r="B5">
        <f>COMBIN(B$1,A5)</f>
        <v>100</v>
      </c>
      <c r="C5">
        <f t="shared" ref="C5:C68" si="0">(E$1^A5)*(1-E$1)^(B$1-A5)</f>
        <v>1.0690673951271678E-13</v>
      </c>
      <c r="D5">
        <f t="shared" ref="D5:D68" si="1">B5*C5</f>
        <v>1.0690673951271679E-11</v>
      </c>
      <c r="E5">
        <f t="shared" ref="E5:E68" si="2">_xlfn.BINOM.DIST(A5,B$1,E$1,0)</f>
        <v>1.0690673951271635E-11</v>
      </c>
      <c r="G5" t="s">
        <v>7</v>
      </c>
      <c r="H5">
        <f>1-_xlfn.BINOM.DIST(39,B1,E1,1)</f>
        <v>6.8659220796296605E-4</v>
      </c>
    </row>
    <row r="6" spans="1:9" x14ac:dyDescent="0.2">
      <c r="A6">
        <v>2</v>
      </c>
      <c r="B6">
        <f t="shared" ref="B6:B68" si="3">COMBIN(B$1,A6)</f>
        <v>4950</v>
      </c>
      <c r="C6">
        <f t="shared" si="0"/>
        <v>3.5635579837572259E-14</v>
      </c>
      <c r="D6">
        <f t="shared" si="1"/>
        <v>1.7639612019598268E-10</v>
      </c>
      <c r="E6">
        <f t="shared" si="2"/>
        <v>1.7639612019598247E-10</v>
      </c>
      <c r="G6" t="s">
        <v>8</v>
      </c>
      <c r="H6">
        <f>_xlfn.BINOM.DIST(50,B1,E1,1)-_xlfn.BINOM.DIST(29,B1,E1,1)</f>
        <v>0.14954102525465762</v>
      </c>
    </row>
    <row r="7" spans="1:9" x14ac:dyDescent="0.2">
      <c r="A7">
        <v>3</v>
      </c>
      <c r="B7">
        <f t="shared" si="3"/>
        <v>161700</v>
      </c>
      <c r="C7">
        <f t="shared" si="0"/>
        <v>1.1878526612524087E-14</v>
      </c>
      <c r="D7">
        <f t="shared" si="1"/>
        <v>1.9207577532451449E-9</v>
      </c>
      <c r="E7">
        <f t="shared" si="2"/>
        <v>1.9207577532451396E-9</v>
      </c>
    </row>
    <row r="8" spans="1:9" x14ac:dyDescent="0.2">
      <c r="A8">
        <v>4</v>
      </c>
      <c r="B8">
        <f t="shared" si="3"/>
        <v>3921225</v>
      </c>
      <c r="C8">
        <f t="shared" si="0"/>
        <v>3.9595088708413625E-15</v>
      </c>
      <c r="D8">
        <f t="shared" si="1"/>
        <v>1.5526125172064923E-8</v>
      </c>
      <c r="E8">
        <f t="shared" si="2"/>
        <v>1.5526125172064906E-8</v>
      </c>
    </row>
    <row r="9" spans="1:9" x14ac:dyDescent="0.2">
      <c r="A9">
        <v>5</v>
      </c>
      <c r="B9">
        <f t="shared" si="3"/>
        <v>75287520</v>
      </c>
      <c r="C9">
        <f t="shared" si="0"/>
        <v>1.3198362902804543E-15</v>
      </c>
      <c r="D9">
        <f t="shared" si="1"/>
        <v>9.9367201101215507E-8</v>
      </c>
      <c r="E9">
        <f t="shared" si="2"/>
        <v>9.936720110121515E-8</v>
      </c>
      <c r="G9" s="4" t="s">
        <v>11</v>
      </c>
      <c r="H9" s="4"/>
    </row>
    <row r="10" spans="1:9" ht="15.75" customHeight="1" x14ac:dyDescent="0.2">
      <c r="A10">
        <v>6</v>
      </c>
      <c r="B10">
        <f t="shared" si="3"/>
        <v>1192052400</v>
      </c>
      <c r="C10">
        <f t="shared" si="0"/>
        <v>4.3994543009348476E-16</v>
      </c>
      <c r="D10">
        <f t="shared" si="1"/>
        <v>5.2443800581197078E-7</v>
      </c>
      <c r="E10">
        <f t="shared" si="2"/>
        <v>5.2443800581197131E-7</v>
      </c>
      <c r="G10" t="s">
        <v>9</v>
      </c>
      <c r="H10">
        <f>B1*E1</f>
        <v>25</v>
      </c>
    </row>
    <row r="11" spans="1:9" x14ac:dyDescent="0.2">
      <c r="A11">
        <v>7</v>
      </c>
      <c r="B11">
        <f t="shared" si="3"/>
        <v>16007560799.999996</v>
      </c>
      <c r="C11">
        <f t="shared" si="0"/>
        <v>1.4664847669782825E-16</v>
      </c>
      <c r="D11">
        <f t="shared" si="1"/>
        <v>2.3474844069678685E-6</v>
      </c>
      <c r="E11">
        <f t="shared" si="2"/>
        <v>2.3474844069678617E-6</v>
      </c>
      <c r="G11" t="s">
        <v>10</v>
      </c>
      <c r="H11">
        <f>SQRT(B1*(E1*(1-E1)))</f>
        <v>4.3301270189221936</v>
      </c>
      <c r="I11" s="3"/>
    </row>
    <row r="12" spans="1:9" x14ac:dyDescent="0.2">
      <c r="A12">
        <v>8</v>
      </c>
      <c r="B12">
        <f t="shared" si="3"/>
        <v>186087894300</v>
      </c>
      <c r="C12">
        <f t="shared" si="0"/>
        <v>4.888282556594275E-17</v>
      </c>
      <c r="D12">
        <f t="shared" si="1"/>
        <v>9.0965020770004928E-6</v>
      </c>
      <c r="E12">
        <f t="shared" si="2"/>
        <v>9.0965020770004708E-6</v>
      </c>
      <c r="I12" s="3"/>
    </row>
    <row r="13" spans="1:9" ht="15.75" customHeight="1" x14ac:dyDescent="0.2">
      <c r="A13">
        <v>9</v>
      </c>
      <c r="B13">
        <f t="shared" si="3"/>
        <v>1902231808400</v>
      </c>
      <c r="C13">
        <f t="shared" si="0"/>
        <v>1.6294275188647583E-17</v>
      </c>
      <c r="D13">
        <f t="shared" si="1"/>
        <v>3.0995488558668345E-5</v>
      </c>
      <c r="E13">
        <f t="shared" si="2"/>
        <v>3.0995488558668412E-5</v>
      </c>
      <c r="G13" t="s">
        <v>7</v>
      </c>
      <c r="H13" s="2">
        <f>1-_xlfn.NORM.DIST(39,H10,H11,1)</f>
        <v>6.1214163221556817E-4</v>
      </c>
      <c r="I13" s="3"/>
    </row>
    <row r="14" spans="1:9" x14ac:dyDescent="0.2">
      <c r="A14">
        <v>10</v>
      </c>
      <c r="B14">
        <f t="shared" si="3"/>
        <v>17310309456440.006</v>
      </c>
      <c r="C14">
        <f t="shared" si="0"/>
        <v>5.4314250628825275E-18</v>
      </c>
      <c r="D14">
        <f t="shared" si="1"/>
        <v>9.4019648627960664E-5</v>
      </c>
      <c r="E14">
        <f t="shared" si="2"/>
        <v>9.4019648627960623E-5</v>
      </c>
      <c r="G14" t="s">
        <v>8</v>
      </c>
      <c r="H14">
        <f>_xlfn.NORM.DIST(50,H10,H11,1)-_xlfn.NORM.DIST(29,H10,H11,1)</f>
        <v>0.17780552666560134</v>
      </c>
      <c r="I14" s="3"/>
    </row>
    <row r="15" spans="1:9" x14ac:dyDescent="0.2">
      <c r="A15">
        <v>11</v>
      </c>
      <c r="B15">
        <f t="shared" si="3"/>
        <v>141629804643600.03</v>
      </c>
      <c r="C15">
        <f t="shared" si="0"/>
        <v>1.8104750209608427E-18</v>
      </c>
      <c r="D15">
        <f t="shared" si="1"/>
        <v>2.5641722353080183E-4</v>
      </c>
      <c r="E15">
        <f t="shared" si="2"/>
        <v>2.5641722353080215E-4</v>
      </c>
    </row>
    <row r="16" spans="1:9" x14ac:dyDescent="0.2">
      <c r="A16">
        <v>12</v>
      </c>
      <c r="B16">
        <f t="shared" si="3"/>
        <v>1050421051106700</v>
      </c>
      <c r="C16">
        <f t="shared" si="0"/>
        <v>6.0349167365361422E-19</v>
      </c>
      <c r="D16">
        <f t="shared" si="1"/>
        <v>6.3392035817337101E-4</v>
      </c>
      <c r="E16">
        <f t="shared" si="2"/>
        <v>6.3392035817337231E-4</v>
      </c>
    </row>
    <row r="17" spans="1:12" x14ac:dyDescent="0.2">
      <c r="A17">
        <v>13</v>
      </c>
      <c r="B17">
        <f t="shared" si="3"/>
        <v>7110542499799198</v>
      </c>
      <c r="C17">
        <f t="shared" si="0"/>
        <v>2.0116389121787141E-19</v>
      </c>
      <c r="D17">
        <f t="shared" si="1"/>
        <v>1.4303843979296574E-3</v>
      </c>
      <c r="E17">
        <f t="shared" si="2"/>
        <v>1.4303843979296537E-3</v>
      </c>
      <c r="L17" s="1"/>
    </row>
    <row r="18" spans="1:12" x14ac:dyDescent="0.2">
      <c r="A18">
        <v>14</v>
      </c>
      <c r="B18">
        <f t="shared" si="3"/>
        <v>4.41869426773236E+16</v>
      </c>
      <c r="C18">
        <f t="shared" si="0"/>
        <v>6.7054630405957127E-20</v>
      </c>
      <c r="D18">
        <f t="shared" si="1"/>
        <v>2.9629391099971476E-3</v>
      </c>
      <c r="E18">
        <f t="shared" si="2"/>
        <v>2.9629391099971459E-3</v>
      </c>
    </row>
    <row r="19" spans="1:12" x14ac:dyDescent="0.2">
      <c r="A19">
        <v>15</v>
      </c>
      <c r="B19">
        <f t="shared" si="3"/>
        <v>2.5333847134998864E+17</v>
      </c>
      <c r="C19">
        <f t="shared" si="0"/>
        <v>2.2351543468652379E-20</v>
      </c>
      <c r="D19">
        <f t="shared" si="1"/>
        <v>5.6625058546612168E-3</v>
      </c>
      <c r="E19">
        <f t="shared" si="2"/>
        <v>5.6625058546612159E-3</v>
      </c>
    </row>
    <row r="20" spans="1:12" x14ac:dyDescent="0.2">
      <c r="A20">
        <v>16</v>
      </c>
      <c r="B20">
        <f t="shared" si="3"/>
        <v>1.3458606290468155E+18</v>
      </c>
      <c r="C20">
        <f t="shared" si="0"/>
        <v>7.4505144895507929E-21</v>
      </c>
      <c r="D20">
        <f t="shared" si="1"/>
        <v>1.0027354117629244E-2</v>
      </c>
      <c r="E20">
        <f t="shared" si="2"/>
        <v>1.002735411762923E-2</v>
      </c>
      <c r="J20" s="1"/>
    </row>
    <row r="21" spans="1:12" x14ac:dyDescent="0.2">
      <c r="A21">
        <v>17</v>
      </c>
      <c r="B21">
        <f t="shared" si="3"/>
        <v>6.6501348729371996E+18</v>
      </c>
      <c r="C21">
        <f t="shared" si="0"/>
        <v>2.4835048298502641E-21</v>
      </c>
      <c r="D21">
        <f t="shared" si="1"/>
        <v>1.6515642076095207E-2</v>
      </c>
      <c r="E21">
        <f t="shared" si="2"/>
        <v>1.651564207609519E-2</v>
      </c>
    </row>
    <row r="22" spans="1:12" x14ac:dyDescent="0.2">
      <c r="A22">
        <v>18</v>
      </c>
      <c r="B22">
        <f t="shared" si="3"/>
        <v>3.0664510802988204E+19</v>
      </c>
      <c r="C22">
        <f t="shared" si="0"/>
        <v>8.2783494328342141E-22</v>
      </c>
      <c r="D22">
        <f t="shared" si="1"/>
        <v>2.5385153561405603E-2</v>
      </c>
      <c r="E22">
        <f t="shared" si="2"/>
        <v>2.5385153561405593E-2</v>
      </c>
    </row>
    <row r="23" spans="1:12" x14ac:dyDescent="0.2">
      <c r="A23">
        <v>19</v>
      </c>
      <c r="B23">
        <f t="shared" si="3"/>
        <v>1.3234157293921229E+20</v>
      </c>
      <c r="C23">
        <f t="shared" si="0"/>
        <v>2.7594498109447377E-22</v>
      </c>
      <c r="D23">
        <f t="shared" si="1"/>
        <v>3.6518992842723856E-2</v>
      </c>
      <c r="E23">
        <f t="shared" si="2"/>
        <v>3.6518992842723828E-2</v>
      </c>
    </row>
    <row r="24" spans="1:12" x14ac:dyDescent="0.2">
      <c r="A24">
        <v>20</v>
      </c>
      <c r="B24">
        <f t="shared" si="3"/>
        <v>5.3598337040380979E+20</v>
      </c>
      <c r="C24">
        <f t="shared" si="0"/>
        <v>9.1981660364824603E-23</v>
      </c>
      <c r="D24">
        <f t="shared" si="1"/>
        <v>4.9300640337677212E-2</v>
      </c>
      <c r="E24">
        <f t="shared" si="2"/>
        <v>4.9300640337677212E-2</v>
      </c>
    </row>
    <row r="25" spans="1:12" x14ac:dyDescent="0.2">
      <c r="A25">
        <v>21</v>
      </c>
      <c r="B25">
        <f t="shared" si="3"/>
        <v>2.0418414110621326E+21</v>
      </c>
      <c r="C25">
        <f t="shared" si="0"/>
        <v>3.0660553454941532E-23</v>
      </c>
      <c r="D25">
        <f t="shared" si="1"/>
        <v>6.2603987730383767E-2</v>
      </c>
      <c r="E25">
        <f t="shared" si="2"/>
        <v>6.2603987730383739E-2</v>
      </c>
    </row>
    <row r="26" spans="1:12" x14ac:dyDescent="0.2">
      <c r="A26">
        <v>22</v>
      </c>
      <c r="B26">
        <f t="shared" si="3"/>
        <v>7.3320668851776583E+21</v>
      </c>
      <c r="C26">
        <f t="shared" si="0"/>
        <v>1.022018448498051E-23</v>
      </c>
      <c r="D26">
        <f t="shared" si="1"/>
        <v>7.4935076222732086E-2</v>
      </c>
      <c r="E26">
        <f t="shared" si="2"/>
        <v>7.4935076222732072E-2</v>
      </c>
    </row>
    <row r="27" spans="1:12" x14ac:dyDescent="0.2">
      <c r="A27">
        <v>23</v>
      </c>
      <c r="B27">
        <f t="shared" si="3"/>
        <v>2.4865270306254648E+22</v>
      </c>
      <c r="C27">
        <f t="shared" si="0"/>
        <v>3.4067281616601703E-24</v>
      </c>
      <c r="D27">
        <f t="shared" si="1"/>
        <v>8.4709216599610115E-2</v>
      </c>
      <c r="E27">
        <f t="shared" si="2"/>
        <v>8.4709216599610185E-2</v>
      </c>
    </row>
    <row r="28" spans="1:12" x14ac:dyDescent="0.2">
      <c r="A28">
        <v>24</v>
      </c>
      <c r="B28">
        <f t="shared" si="3"/>
        <v>7.9776075565900384E+22</v>
      </c>
      <c r="C28">
        <f t="shared" si="0"/>
        <v>1.1355760538867235E-24</v>
      </c>
      <c r="D28">
        <f t="shared" si="1"/>
        <v>9.0591801085694215E-2</v>
      </c>
      <c r="E28">
        <f t="shared" si="2"/>
        <v>9.0591801085694201E-2</v>
      </c>
    </row>
    <row r="29" spans="1:12" x14ac:dyDescent="0.2">
      <c r="A29">
        <v>25</v>
      </c>
      <c r="B29">
        <f t="shared" si="3"/>
        <v>2.4251926972033706E+23</v>
      </c>
      <c r="C29">
        <f t="shared" si="0"/>
        <v>3.7852535129557446E-25</v>
      </c>
      <c r="D29">
        <f t="shared" si="1"/>
        <v>9.1799691766836763E-2</v>
      </c>
      <c r="E29">
        <f t="shared" si="2"/>
        <v>9.1799691766836819E-2</v>
      </c>
    </row>
    <row r="30" spans="1:12" x14ac:dyDescent="0.2">
      <c r="A30">
        <v>26</v>
      </c>
      <c r="B30">
        <f t="shared" si="3"/>
        <v>6.9957481650097247E+23</v>
      </c>
      <c r="C30">
        <f t="shared" si="0"/>
        <v>1.2617511709852483E-25</v>
      </c>
      <c r="D30">
        <f t="shared" si="1"/>
        <v>8.8268934391189213E-2</v>
      </c>
      <c r="E30">
        <f t="shared" si="2"/>
        <v>8.8268934391189199E-2</v>
      </c>
    </row>
    <row r="31" spans="1:12" x14ac:dyDescent="0.2">
      <c r="A31">
        <v>27</v>
      </c>
      <c r="B31">
        <f t="shared" si="3"/>
        <v>1.9173532007804425E+24</v>
      </c>
      <c r="C31">
        <f t="shared" si="0"/>
        <v>4.2058372366174944E-26</v>
      </c>
      <c r="D31">
        <f t="shared" si="1"/>
        <v>8.0640754875901249E-2</v>
      </c>
      <c r="E31">
        <f t="shared" si="2"/>
        <v>8.0640754875901291E-2</v>
      </c>
    </row>
    <row r="32" spans="1:12" x14ac:dyDescent="0.2">
      <c r="A32">
        <v>28</v>
      </c>
      <c r="B32">
        <f t="shared" si="3"/>
        <v>4.9988137020347276E+24</v>
      </c>
      <c r="C32">
        <f t="shared" si="0"/>
        <v>1.4019457455391646E-26</v>
      </c>
      <c r="D32">
        <f t="shared" si="1"/>
        <v>7.0080656023104676E-2</v>
      </c>
      <c r="E32">
        <f t="shared" si="2"/>
        <v>7.0080656023104704E-2</v>
      </c>
    </row>
    <row r="33" spans="1:5" x14ac:dyDescent="0.2">
      <c r="A33">
        <v>29</v>
      </c>
      <c r="B33">
        <f t="shared" si="3"/>
        <v>1.241084781194829E+25</v>
      </c>
      <c r="C33">
        <f t="shared" si="0"/>
        <v>4.6731524851305492E-27</v>
      </c>
      <c r="D33">
        <f t="shared" si="1"/>
        <v>5.7997784294983194E-2</v>
      </c>
      <c r="E33">
        <f t="shared" si="2"/>
        <v>5.7997784294983146E-2</v>
      </c>
    </row>
    <row r="34" spans="1:5" x14ac:dyDescent="0.2">
      <c r="A34">
        <v>30</v>
      </c>
      <c r="B34">
        <f t="shared" si="3"/>
        <v>2.9372339821610943E+25</v>
      </c>
      <c r="C34">
        <f t="shared" si="0"/>
        <v>1.5577174950435164E-27</v>
      </c>
      <c r="D34">
        <f t="shared" si="1"/>
        <v>4.5753807610486724E-2</v>
      </c>
      <c r="E34">
        <f t="shared" si="2"/>
        <v>4.5753807610486752E-2</v>
      </c>
    </row>
    <row r="35" spans="1:5" x14ac:dyDescent="0.2">
      <c r="A35">
        <v>31</v>
      </c>
      <c r="B35">
        <f t="shared" si="3"/>
        <v>6.6324638306863368E+25</v>
      </c>
      <c r="C35">
        <f t="shared" si="0"/>
        <v>5.1923916501450544E-28</v>
      </c>
      <c r="D35">
        <f t="shared" si="1"/>
        <v>3.4438349814344814E-2</v>
      </c>
      <c r="E35">
        <f t="shared" si="2"/>
        <v>3.4438349814344814E-2</v>
      </c>
    </row>
    <row r="36" spans="1:5" x14ac:dyDescent="0.2">
      <c r="A36">
        <v>32</v>
      </c>
      <c r="B36">
        <f t="shared" si="3"/>
        <v>1.4301250134917424E+26</v>
      </c>
      <c r="C36">
        <f t="shared" si="0"/>
        <v>1.7307972167150183E-28</v>
      </c>
      <c r="D36">
        <f t="shared" si="1"/>
        <v>2.4752563929060355E-2</v>
      </c>
      <c r="E36">
        <f t="shared" si="2"/>
        <v>2.4752563929060376E-2</v>
      </c>
    </row>
    <row r="37" spans="1:5" x14ac:dyDescent="0.2">
      <c r="A37">
        <v>33</v>
      </c>
      <c r="B37">
        <f t="shared" si="3"/>
        <v>2.9469242702254117E+26</v>
      </c>
      <c r="C37">
        <f t="shared" si="0"/>
        <v>5.7693240557167272E-29</v>
      </c>
      <c r="D37">
        <f t="shared" si="1"/>
        <v>1.7001761082586928E-2</v>
      </c>
      <c r="E37">
        <f t="shared" si="2"/>
        <v>1.7001761082586924E-2</v>
      </c>
    </row>
    <row r="38" spans="1:5" x14ac:dyDescent="0.2">
      <c r="A38">
        <v>34</v>
      </c>
      <c r="B38">
        <f t="shared" si="3"/>
        <v>5.8071742972088937E+26</v>
      </c>
      <c r="C38">
        <f t="shared" si="0"/>
        <v>1.9231080185722424E-29</v>
      </c>
      <c r="D38">
        <f t="shared" si="1"/>
        <v>1.116782345620905E-2</v>
      </c>
      <c r="E38">
        <f t="shared" si="2"/>
        <v>1.1167823456209057E-2</v>
      </c>
    </row>
    <row r="39" spans="1:5" x14ac:dyDescent="0.2">
      <c r="A39">
        <v>35</v>
      </c>
      <c r="B39">
        <f t="shared" si="3"/>
        <v>1.0950671531879623E+27</v>
      </c>
      <c r="C39">
        <f t="shared" si="0"/>
        <v>6.4103600619074751E-30</v>
      </c>
      <c r="D39">
        <f t="shared" si="1"/>
        <v>7.0197747439028286E-3</v>
      </c>
      <c r="E39">
        <f t="shared" si="2"/>
        <v>7.0197747439028572E-3</v>
      </c>
    </row>
    <row r="40" spans="1:5" x14ac:dyDescent="0.2">
      <c r="A40">
        <v>36</v>
      </c>
      <c r="B40">
        <f t="shared" si="3"/>
        <v>1.9772045821449335E+27</v>
      </c>
      <c r="C40">
        <f t="shared" si="0"/>
        <v>2.1367866873024916E-30</v>
      </c>
      <c r="D40">
        <f t="shared" si="1"/>
        <v>4.22486442920078E-3</v>
      </c>
      <c r="E40">
        <f t="shared" si="2"/>
        <v>4.2248644292007817E-3</v>
      </c>
    </row>
    <row r="41" spans="1:5" x14ac:dyDescent="0.2">
      <c r="A41">
        <v>37</v>
      </c>
      <c r="B41">
        <f t="shared" si="3"/>
        <v>3.4200295474939415E+27</v>
      </c>
      <c r="C41">
        <f t="shared" si="0"/>
        <v>7.122622291008305E-31</v>
      </c>
      <c r="D41">
        <f t="shared" si="1"/>
        <v>2.4359578690887392E-3</v>
      </c>
      <c r="E41">
        <f t="shared" si="2"/>
        <v>2.4359578690887397E-3</v>
      </c>
    </row>
    <row r="42" spans="1:5" x14ac:dyDescent="0.2">
      <c r="A42">
        <v>38</v>
      </c>
      <c r="B42">
        <f t="shared" si="3"/>
        <v>5.670048986634683E+27</v>
      </c>
      <c r="C42">
        <f t="shared" si="0"/>
        <v>2.374207430336102E-31</v>
      </c>
      <c r="D42">
        <f t="shared" si="1"/>
        <v>1.3461872434437749E-3</v>
      </c>
      <c r="E42">
        <f t="shared" si="2"/>
        <v>1.3461872434437755E-3</v>
      </c>
    </row>
    <row r="43" spans="1:5" x14ac:dyDescent="0.2">
      <c r="A43">
        <v>39</v>
      </c>
      <c r="B43">
        <f t="shared" si="3"/>
        <v>9.013924030034633E+27</v>
      </c>
      <c r="C43">
        <f t="shared" si="0"/>
        <v>7.9140247677870054E-32</v>
      </c>
      <c r="D43">
        <f t="shared" si="1"/>
        <v>7.1336418028644546E-4</v>
      </c>
      <c r="E43">
        <f t="shared" si="2"/>
        <v>7.1336418028644286E-4</v>
      </c>
    </row>
    <row r="44" spans="1:5" x14ac:dyDescent="0.2">
      <c r="A44">
        <v>40</v>
      </c>
      <c r="B44">
        <f t="shared" si="3"/>
        <v>1.3746234145802817E+28</v>
      </c>
      <c r="C44">
        <f t="shared" si="0"/>
        <v>2.638008255929002E-32</v>
      </c>
      <c r="D44">
        <f t="shared" si="1"/>
        <v>3.6262679164560986E-4</v>
      </c>
      <c r="E44">
        <f t="shared" si="2"/>
        <v>3.6262679164560932E-4</v>
      </c>
    </row>
    <row r="45" spans="1:5" x14ac:dyDescent="0.2">
      <c r="A45">
        <v>41</v>
      </c>
      <c r="B45">
        <f t="shared" si="3"/>
        <v>2.0116440213369964E+28</v>
      </c>
      <c r="C45">
        <f t="shared" si="0"/>
        <v>8.7933608530966738E-33</v>
      </c>
      <c r="D45">
        <f t="shared" si="1"/>
        <v>1.7689111787590713E-4</v>
      </c>
      <c r="E45">
        <f t="shared" si="2"/>
        <v>1.7689111787590742E-4</v>
      </c>
    </row>
    <row r="46" spans="1:5" x14ac:dyDescent="0.2">
      <c r="A46">
        <v>42</v>
      </c>
      <c r="B46">
        <f t="shared" si="3"/>
        <v>2.8258808871162569E+28</v>
      </c>
      <c r="C46">
        <f t="shared" si="0"/>
        <v>2.9311202843655578E-33</v>
      </c>
      <c r="D46">
        <f t="shared" si="1"/>
        <v>8.2829967894273982E-5</v>
      </c>
      <c r="E46">
        <f t="shared" si="2"/>
        <v>8.2829967894274009E-5</v>
      </c>
    </row>
    <row r="47" spans="1:5" x14ac:dyDescent="0.2">
      <c r="A47">
        <v>43</v>
      </c>
      <c r="B47">
        <f t="shared" si="3"/>
        <v>3.8116532895986739E+28</v>
      </c>
      <c r="C47">
        <f t="shared" si="0"/>
        <v>9.7704009478851927E-34</v>
      </c>
      <c r="D47">
        <f t="shared" si="1"/>
        <v>3.7241380913704595E-5</v>
      </c>
      <c r="E47">
        <f t="shared" si="2"/>
        <v>3.724138091370446E-5</v>
      </c>
    </row>
    <row r="48" spans="1:5" x14ac:dyDescent="0.2">
      <c r="A48">
        <v>44</v>
      </c>
      <c r="B48">
        <f t="shared" si="3"/>
        <v>4.9378235797073715E+28</v>
      </c>
      <c r="C48">
        <f t="shared" si="0"/>
        <v>3.256800315961731E-34</v>
      </c>
      <c r="D48">
        <f t="shared" si="1"/>
        <v>1.6081505394554254E-5</v>
      </c>
      <c r="E48">
        <f t="shared" si="2"/>
        <v>1.608150539455419E-5</v>
      </c>
    </row>
    <row r="49" spans="1:5" x14ac:dyDescent="0.2">
      <c r="A49">
        <v>45</v>
      </c>
      <c r="B49">
        <f t="shared" si="3"/>
        <v>6.1448471214136226E+28</v>
      </c>
      <c r="C49">
        <f t="shared" si="0"/>
        <v>1.0856001053205769E-34</v>
      </c>
      <c r="D49">
        <f t="shared" si="1"/>
        <v>6.6708466821854726E-6</v>
      </c>
      <c r="E49">
        <f t="shared" si="2"/>
        <v>6.6708466821854505E-6</v>
      </c>
    </row>
    <row r="50" spans="1:5" x14ac:dyDescent="0.2">
      <c r="A50">
        <v>46</v>
      </c>
      <c r="B50">
        <f t="shared" si="3"/>
        <v>7.347099819081501E+28</v>
      </c>
      <c r="C50">
        <f t="shared" si="0"/>
        <v>3.6186670177352568E-35</v>
      </c>
      <c r="D50">
        <f t="shared" si="1"/>
        <v>2.6586707791318898E-6</v>
      </c>
      <c r="E50">
        <f t="shared" si="2"/>
        <v>2.6586707791318886E-6</v>
      </c>
    </row>
    <row r="51" spans="1:5" x14ac:dyDescent="0.2">
      <c r="A51">
        <v>47</v>
      </c>
      <c r="B51">
        <f t="shared" si="3"/>
        <v>8.4413487283063988E+28</v>
      </c>
      <c r="C51">
        <f t="shared" si="0"/>
        <v>1.2062223392450855E-35</v>
      </c>
      <c r="D51">
        <f t="shared" si="1"/>
        <v>1.0182143409441273E-6</v>
      </c>
      <c r="E51">
        <f t="shared" si="2"/>
        <v>1.0182143409441325E-6</v>
      </c>
    </row>
    <row r="52" spans="1:5" x14ac:dyDescent="0.2">
      <c r="A52">
        <v>48</v>
      </c>
      <c r="B52">
        <f t="shared" si="3"/>
        <v>9.3206558875049932E+28</v>
      </c>
      <c r="C52">
        <f t="shared" si="0"/>
        <v>4.0207411308169514E-36</v>
      </c>
      <c r="D52">
        <f t="shared" si="1"/>
        <v>3.7475944493082504E-7</v>
      </c>
      <c r="E52">
        <f t="shared" si="2"/>
        <v>3.7475944493082467E-7</v>
      </c>
    </row>
    <row r="53" spans="1:5" x14ac:dyDescent="0.2">
      <c r="A53">
        <v>49</v>
      </c>
      <c r="B53">
        <f t="shared" si="3"/>
        <v>9.8913082887808022E+28</v>
      </c>
      <c r="C53">
        <f t="shared" si="0"/>
        <v>1.3402470436056505E-36</v>
      </c>
      <c r="D53">
        <f t="shared" si="1"/>
        <v>1.3256796691430537E-7</v>
      </c>
      <c r="E53">
        <f t="shared" si="2"/>
        <v>1.3256796691430627E-7</v>
      </c>
    </row>
    <row r="54" spans="1:5" x14ac:dyDescent="0.2">
      <c r="A54">
        <v>50</v>
      </c>
      <c r="B54">
        <f t="shared" si="3"/>
        <v>1.0089134454556413E+29</v>
      </c>
      <c r="C54">
        <f t="shared" si="0"/>
        <v>4.4674901453521685E-37</v>
      </c>
      <c r="D54">
        <f t="shared" si="1"/>
        <v>4.5073108750863802E-8</v>
      </c>
      <c r="E54">
        <f t="shared" si="2"/>
        <v>4.5073108750863762E-8</v>
      </c>
    </row>
    <row r="55" spans="1:5" x14ac:dyDescent="0.2">
      <c r="A55">
        <v>51</v>
      </c>
      <c r="B55">
        <f t="shared" si="3"/>
        <v>9.8913082887808022E+28</v>
      </c>
      <c r="C55">
        <f t="shared" si="0"/>
        <v>1.4891633817840562E-37</v>
      </c>
      <c r="D55">
        <f t="shared" si="1"/>
        <v>1.4729774101589485E-8</v>
      </c>
      <c r="E55">
        <f t="shared" si="2"/>
        <v>1.4729774101589498E-8</v>
      </c>
    </row>
    <row r="56" spans="1:5" x14ac:dyDescent="0.2">
      <c r="A56">
        <v>52</v>
      </c>
      <c r="B56">
        <f t="shared" si="3"/>
        <v>9.3206558875049932E+28</v>
      </c>
      <c r="C56">
        <f t="shared" si="0"/>
        <v>4.9638779392801875E-38</v>
      </c>
      <c r="D56">
        <f t="shared" si="1"/>
        <v>4.6266598139608034E-9</v>
      </c>
      <c r="E56">
        <f t="shared" si="2"/>
        <v>4.6266598139607935E-9</v>
      </c>
    </row>
    <row r="57" spans="1:5" x14ac:dyDescent="0.2">
      <c r="A57">
        <v>53</v>
      </c>
      <c r="B57">
        <f t="shared" si="3"/>
        <v>8.4413487283063988E+28</v>
      </c>
      <c r="C57">
        <f t="shared" si="0"/>
        <v>1.6546259797600623E-38</v>
      </c>
      <c r="D57">
        <f t="shared" si="1"/>
        <v>1.3967274910070332E-9</v>
      </c>
      <c r="E57">
        <f t="shared" si="2"/>
        <v>1.3967274910070179E-9</v>
      </c>
    </row>
    <row r="58" spans="1:5" x14ac:dyDescent="0.2">
      <c r="A58">
        <v>54</v>
      </c>
      <c r="B58">
        <f t="shared" si="3"/>
        <v>7.347099819081501E+28</v>
      </c>
      <c r="C58">
        <f t="shared" si="0"/>
        <v>5.5154199325335416E-39</v>
      </c>
      <c r="D58">
        <f t="shared" si="1"/>
        <v>4.0522340788475686E-10</v>
      </c>
      <c r="E58">
        <f t="shared" si="2"/>
        <v>4.052234078847549E-10</v>
      </c>
    </row>
    <row r="59" spans="1:5" x14ac:dyDescent="0.2">
      <c r="A59">
        <v>55</v>
      </c>
      <c r="B59">
        <f t="shared" si="3"/>
        <v>6.1448471214136226E+28</v>
      </c>
      <c r="C59">
        <f t="shared" si="0"/>
        <v>1.8384733108445137E-39</v>
      </c>
      <c r="D59">
        <f t="shared" si="1"/>
        <v>1.1297137431938682E-10</v>
      </c>
      <c r="E59">
        <f t="shared" si="2"/>
        <v>1.1297137431938571E-10</v>
      </c>
    </row>
    <row r="60" spans="1:5" x14ac:dyDescent="0.2">
      <c r="A60">
        <v>56</v>
      </c>
      <c r="B60">
        <f t="shared" si="3"/>
        <v>4.9378235797073715E+28</v>
      </c>
      <c r="C60">
        <f t="shared" si="0"/>
        <v>6.1282443694817125E-40</v>
      </c>
      <c r="D60">
        <f t="shared" si="1"/>
        <v>3.0260189549835735E-11</v>
      </c>
      <c r="E60">
        <f t="shared" si="2"/>
        <v>3.0260189549835716E-11</v>
      </c>
    </row>
    <row r="61" spans="1:5" x14ac:dyDescent="0.2">
      <c r="A61">
        <v>57</v>
      </c>
      <c r="B61">
        <f t="shared" si="3"/>
        <v>3.8116532895986739E+28</v>
      </c>
      <c r="C61">
        <f t="shared" si="0"/>
        <v>2.0427481231605707E-40</v>
      </c>
      <c r="D61">
        <f t="shared" si="1"/>
        <v>7.7862476034665056E-12</v>
      </c>
      <c r="E61">
        <f t="shared" si="2"/>
        <v>7.7862476034664846E-12</v>
      </c>
    </row>
    <row r="62" spans="1:5" x14ac:dyDescent="0.2">
      <c r="A62">
        <v>58</v>
      </c>
      <c r="B62">
        <f t="shared" si="3"/>
        <v>2.8258808871162569E+28</v>
      </c>
      <c r="C62">
        <f t="shared" si="0"/>
        <v>6.8091604105352366E-41</v>
      </c>
      <c r="D62">
        <f t="shared" si="1"/>
        <v>1.924187626144021E-12</v>
      </c>
      <c r="E62">
        <f t="shared" si="2"/>
        <v>1.9241876261440279E-12</v>
      </c>
    </row>
    <row r="63" spans="1:5" x14ac:dyDescent="0.2">
      <c r="A63">
        <v>59</v>
      </c>
      <c r="B63">
        <f t="shared" si="3"/>
        <v>2.0116440213369964E+28</v>
      </c>
      <c r="C63">
        <f t="shared" si="0"/>
        <v>2.2697201368450789E-41</v>
      </c>
      <c r="D63">
        <f t="shared" si="1"/>
        <v>4.5658689433925926E-13</v>
      </c>
      <c r="E63">
        <f t="shared" si="2"/>
        <v>4.5658689433926198E-13</v>
      </c>
    </row>
    <row r="64" spans="1:5" x14ac:dyDescent="0.2">
      <c r="A64">
        <v>60</v>
      </c>
      <c r="B64">
        <f t="shared" si="3"/>
        <v>1.3746234145802817E+28</v>
      </c>
      <c r="C64">
        <f t="shared" si="0"/>
        <v>7.5657337894835959E-42</v>
      </c>
      <c r="D64">
        <f t="shared" si="1"/>
        <v>1.0400034815505355E-13</v>
      </c>
      <c r="E64">
        <f t="shared" si="2"/>
        <v>1.0400034815505469E-13</v>
      </c>
    </row>
    <row r="65" spans="1:5" x14ac:dyDescent="0.2">
      <c r="A65">
        <v>61</v>
      </c>
      <c r="B65">
        <f t="shared" si="3"/>
        <v>9.013924030034633E+27</v>
      </c>
      <c r="C65">
        <f t="shared" si="0"/>
        <v>2.5219112631611986E-42</v>
      </c>
      <c r="D65">
        <f t="shared" si="1"/>
        <v>2.2732316536623723E-14</v>
      </c>
      <c r="E65">
        <f t="shared" si="2"/>
        <v>2.2732316536623689E-14</v>
      </c>
    </row>
    <row r="66" spans="1:5" x14ac:dyDescent="0.2">
      <c r="A66">
        <v>62</v>
      </c>
      <c r="B66">
        <f t="shared" si="3"/>
        <v>5.670048986634683E+27</v>
      </c>
      <c r="C66">
        <f t="shared" si="0"/>
        <v>8.4063708772039949E-43</v>
      </c>
      <c r="D66">
        <f t="shared" si="1"/>
        <v>4.7664534673565825E-15</v>
      </c>
      <c r="E66">
        <f t="shared" si="2"/>
        <v>4.7664534673565746E-15</v>
      </c>
    </row>
    <row r="67" spans="1:5" x14ac:dyDescent="0.2">
      <c r="A67">
        <v>63</v>
      </c>
      <c r="B67">
        <f t="shared" si="3"/>
        <v>3.4200295474939415E+27</v>
      </c>
      <c r="C67">
        <f t="shared" si="0"/>
        <v>2.8021236257346652E-43</v>
      </c>
      <c r="D67">
        <f t="shared" si="1"/>
        <v>9.5833455957434101E-16</v>
      </c>
      <c r="E67">
        <f t="shared" si="2"/>
        <v>9.5833455957434476E-16</v>
      </c>
    </row>
    <row r="68" spans="1:5" x14ac:dyDescent="0.2">
      <c r="A68">
        <v>64</v>
      </c>
      <c r="B68">
        <f t="shared" si="3"/>
        <v>1.9772045821449335E+27</v>
      </c>
      <c r="C68">
        <f t="shared" si="0"/>
        <v>9.3404120857822181E-44</v>
      </c>
      <c r="D68">
        <f t="shared" si="1"/>
        <v>1.8467905575130518E-16</v>
      </c>
      <c r="E68">
        <f t="shared" si="2"/>
        <v>1.8467905575130513E-16</v>
      </c>
    </row>
    <row r="69" spans="1:5" x14ac:dyDescent="0.2">
      <c r="A69">
        <v>65</v>
      </c>
      <c r="B69">
        <f t="shared" ref="B69:B104" si="4">COMBIN(B$1,A69)</f>
        <v>1.0950671531879623E+27</v>
      </c>
      <c r="C69">
        <f t="shared" ref="C69:C104" si="5">(E$1^A69)*(1-E$1)^(B$1-A69)</f>
        <v>3.1134706952607389E-44</v>
      </c>
      <c r="D69">
        <f t="shared" ref="D69:D104" si="6">B69*C69</f>
        <v>3.4094594907933228E-17</v>
      </c>
      <c r="E69">
        <f t="shared" ref="E69:E104" si="7">_xlfn.BINOM.DIST(A69,B$1,E$1,0)</f>
        <v>3.4094594907933413E-17</v>
      </c>
    </row>
    <row r="70" spans="1:5" x14ac:dyDescent="0.2">
      <c r="A70">
        <v>66</v>
      </c>
      <c r="B70">
        <f t="shared" si="4"/>
        <v>5.8071742972088937E+26</v>
      </c>
      <c r="C70">
        <f t="shared" si="5"/>
        <v>1.037823565086913E-44</v>
      </c>
      <c r="D70">
        <f t="shared" si="6"/>
        <v>6.0268223322104225E-18</v>
      </c>
      <c r="E70">
        <f t="shared" si="7"/>
        <v>6.026822332210374E-18</v>
      </c>
    </row>
    <row r="71" spans="1:5" x14ac:dyDescent="0.2">
      <c r="A71">
        <v>67</v>
      </c>
      <c r="B71">
        <f t="shared" si="4"/>
        <v>2.9469242702254117E+26</v>
      </c>
      <c r="C71">
        <f t="shared" si="5"/>
        <v>3.4594118836230434E-45</v>
      </c>
      <c r="D71">
        <f t="shared" si="6"/>
        <v>1.0194624840554955E-18</v>
      </c>
      <c r="E71">
        <f t="shared" si="7"/>
        <v>1.0194624840554816E-18</v>
      </c>
    </row>
    <row r="72" spans="1:5" x14ac:dyDescent="0.2">
      <c r="A72">
        <v>68</v>
      </c>
      <c r="B72">
        <f t="shared" si="4"/>
        <v>1.4301250134917424E+26</v>
      </c>
      <c r="C72">
        <f t="shared" si="5"/>
        <v>1.1531372945410145E-45</v>
      </c>
      <c r="D72">
        <f t="shared" si="6"/>
        <v>1.6491304889132996E-19</v>
      </c>
      <c r="E72">
        <f t="shared" si="7"/>
        <v>1.6491304889132883E-19</v>
      </c>
    </row>
    <row r="73" spans="1:5" x14ac:dyDescent="0.2">
      <c r="A73">
        <v>69</v>
      </c>
      <c r="B73">
        <f t="shared" si="4"/>
        <v>6.6324638306863368E+25</v>
      </c>
      <c r="C73">
        <f t="shared" si="5"/>
        <v>3.8437909818033815E-46</v>
      </c>
      <c r="D73">
        <f t="shared" si="6"/>
        <v>2.5493804659529251E-20</v>
      </c>
      <c r="E73">
        <f t="shared" si="7"/>
        <v>2.5493804659529708E-20</v>
      </c>
    </row>
    <row r="74" spans="1:5" x14ac:dyDescent="0.2">
      <c r="A74">
        <v>70</v>
      </c>
      <c r="B74">
        <f t="shared" si="4"/>
        <v>2.9372339821610943E+25</v>
      </c>
      <c r="C74">
        <f t="shared" si="5"/>
        <v>1.2812636606011272E-46</v>
      </c>
      <c r="D74">
        <f t="shared" si="6"/>
        <v>3.7633711640257496E-21</v>
      </c>
      <c r="E74">
        <f t="shared" si="7"/>
        <v>3.7633711640257706E-21</v>
      </c>
    </row>
    <row r="75" spans="1:5" x14ac:dyDescent="0.2">
      <c r="A75">
        <v>71</v>
      </c>
      <c r="B75">
        <f t="shared" si="4"/>
        <v>1.241084781194829E+25</v>
      </c>
      <c r="C75">
        <f t="shared" si="5"/>
        <v>4.2708788686704239E-47</v>
      </c>
      <c r="D75">
        <f t="shared" si="6"/>
        <v>5.3005227662334523E-22</v>
      </c>
      <c r="E75">
        <f t="shared" si="7"/>
        <v>5.3005227662334476E-22</v>
      </c>
    </row>
    <row r="76" spans="1:5" x14ac:dyDescent="0.2">
      <c r="A76">
        <v>72</v>
      </c>
      <c r="B76">
        <f t="shared" si="4"/>
        <v>4.9988137020347276E+24</v>
      </c>
      <c r="C76">
        <f t="shared" si="5"/>
        <v>1.423626289556808E-47</v>
      </c>
      <c r="D76">
        <f t="shared" si="6"/>
        <v>7.1164426028134302E-23</v>
      </c>
      <c r="E76">
        <f t="shared" si="7"/>
        <v>7.1164426028133644E-23</v>
      </c>
    </row>
    <row r="77" spans="1:5" x14ac:dyDescent="0.2">
      <c r="A77">
        <v>73</v>
      </c>
      <c r="B77">
        <f t="shared" si="4"/>
        <v>1.9173532007804425E+24</v>
      </c>
      <c r="C77">
        <f t="shared" si="5"/>
        <v>4.7454209651893599E-48</v>
      </c>
      <c r="D77">
        <f t="shared" si="6"/>
        <v>9.0986480766564363E-24</v>
      </c>
      <c r="E77">
        <f t="shared" si="7"/>
        <v>9.0986480766564231E-24</v>
      </c>
    </row>
    <row r="78" spans="1:5" x14ac:dyDescent="0.2">
      <c r="A78">
        <v>74</v>
      </c>
      <c r="B78">
        <f t="shared" si="4"/>
        <v>6.9957481650097247E+23</v>
      </c>
      <c r="C78">
        <f t="shared" si="5"/>
        <v>1.5818069883964533E-48</v>
      </c>
      <c r="D78">
        <f t="shared" si="6"/>
        <v>1.1065923336474048E-24</v>
      </c>
      <c r="E78">
        <f t="shared" si="7"/>
        <v>1.1065923336474073E-24</v>
      </c>
    </row>
    <row r="79" spans="1:5" x14ac:dyDescent="0.2">
      <c r="A79">
        <v>75</v>
      </c>
      <c r="B79">
        <f t="shared" si="4"/>
        <v>2.4251926972033706E+23</v>
      </c>
      <c r="C79">
        <f t="shared" si="5"/>
        <v>5.272689961321511E-49</v>
      </c>
      <c r="D79">
        <f t="shared" si="6"/>
        <v>1.2787289188814451E-25</v>
      </c>
      <c r="E79">
        <f t="shared" si="7"/>
        <v>1.2787289188814389E-25</v>
      </c>
    </row>
    <row r="80" spans="1:5" x14ac:dyDescent="0.2">
      <c r="A80">
        <v>76</v>
      </c>
      <c r="B80">
        <f t="shared" si="4"/>
        <v>7.9776075565900384E+22</v>
      </c>
      <c r="C80">
        <f t="shared" si="5"/>
        <v>1.7575633204405037E-49</v>
      </c>
      <c r="D80">
        <f t="shared" si="6"/>
        <v>1.4021150426331641E-26</v>
      </c>
      <c r="E80">
        <f t="shared" si="7"/>
        <v>1.4021150426331747E-26</v>
      </c>
    </row>
    <row r="81" spans="1:5" x14ac:dyDescent="0.2">
      <c r="A81">
        <v>77</v>
      </c>
      <c r="B81">
        <f t="shared" si="4"/>
        <v>2.4865270306254648E+22</v>
      </c>
      <c r="C81">
        <f t="shared" si="5"/>
        <v>5.8585444014683456E-50</v>
      </c>
      <c r="D81">
        <f t="shared" si="6"/>
        <v>1.4567429014370526E-27</v>
      </c>
      <c r="E81">
        <f t="shared" si="7"/>
        <v>1.4567429014370533E-27</v>
      </c>
    </row>
    <row r="82" spans="1:5" x14ac:dyDescent="0.2">
      <c r="A82">
        <v>78</v>
      </c>
      <c r="B82">
        <f t="shared" si="4"/>
        <v>7.3320668851776583E+21</v>
      </c>
      <c r="C82">
        <f t="shared" si="5"/>
        <v>1.9528481338227819E-50</v>
      </c>
      <c r="D82">
        <f t="shared" si="6"/>
        <v>1.4318413133783007E-28</v>
      </c>
      <c r="E82">
        <f t="shared" si="7"/>
        <v>1.4318413133782787E-28</v>
      </c>
    </row>
    <row r="83" spans="1:5" x14ac:dyDescent="0.2">
      <c r="A83">
        <v>79</v>
      </c>
      <c r="B83">
        <f t="shared" si="4"/>
        <v>2.0418414110621326E+21</v>
      </c>
      <c r="C83">
        <f t="shared" si="5"/>
        <v>6.5094937794092729E-51</v>
      </c>
      <c r="D83">
        <f t="shared" si="6"/>
        <v>1.3291353963849205E-29</v>
      </c>
      <c r="E83">
        <f t="shared" si="7"/>
        <v>1.3291353963849219E-29</v>
      </c>
    </row>
    <row r="84" spans="1:5" x14ac:dyDescent="0.2">
      <c r="A84">
        <v>80</v>
      </c>
      <c r="B84">
        <f t="shared" si="4"/>
        <v>5.3598337040380979E+20</v>
      </c>
      <c r="C84">
        <f t="shared" si="5"/>
        <v>2.169831259803091E-51</v>
      </c>
      <c r="D84">
        <f t="shared" si="6"/>
        <v>1.1629934718368054E-30</v>
      </c>
      <c r="E84">
        <f t="shared" si="7"/>
        <v>1.1629934718368049E-30</v>
      </c>
    </row>
    <row r="85" spans="1:5" x14ac:dyDescent="0.2">
      <c r="A85">
        <v>81</v>
      </c>
      <c r="B85">
        <f t="shared" si="4"/>
        <v>1.3234157293921229E+20</v>
      </c>
      <c r="C85">
        <f t="shared" si="5"/>
        <v>7.2327708660103032E-52</v>
      </c>
      <c r="D85">
        <f t="shared" si="6"/>
        <v>9.5719627311671216E-32</v>
      </c>
      <c r="E85">
        <f t="shared" si="7"/>
        <v>9.5719627311670702E-32</v>
      </c>
    </row>
    <row r="86" spans="1:5" x14ac:dyDescent="0.2">
      <c r="A86">
        <v>82</v>
      </c>
      <c r="B86">
        <f t="shared" si="4"/>
        <v>3.0664510802988204E+19</v>
      </c>
      <c r="C86">
        <f t="shared" si="5"/>
        <v>2.4109236220034344E-52</v>
      </c>
      <c r="D86">
        <f t="shared" si="6"/>
        <v>7.3929793452103766E-33</v>
      </c>
      <c r="E86">
        <f t="shared" si="7"/>
        <v>7.3929793452104286E-33</v>
      </c>
    </row>
    <row r="87" spans="1:5" x14ac:dyDescent="0.2">
      <c r="A87">
        <v>83</v>
      </c>
      <c r="B87">
        <f t="shared" si="4"/>
        <v>6.6501348729371996E+18</v>
      </c>
      <c r="C87">
        <f t="shared" si="5"/>
        <v>8.0364120733447813E-53</v>
      </c>
      <c r="D87">
        <f t="shared" si="6"/>
        <v>5.3443224182243676E-34</v>
      </c>
      <c r="E87">
        <f t="shared" si="7"/>
        <v>5.3443224182244326E-34</v>
      </c>
    </row>
    <row r="88" spans="1:5" x14ac:dyDescent="0.2">
      <c r="A88">
        <v>84</v>
      </c>
      <c r="B88">
        <f t="shared" si="4"/>
        <v>1.3458606290468155E+18</v>
      </c>
      <c r="C88">
        <f t="shared" si="5"/>
        <v>2.6788040244482604E-53</v>
      </c>
      <c r="D88">
        <f t="shared" si="6"/>
        <v>3.6052968694370769E-35</v>
      </c>
      <c r="E88">
        <f t="shared" si="7"/>
        <v>3.6052968694371293E-35</v>
      </c>
    </row>
    <row r="89" spans="1:5" x14ac:dyDescent="0.2">
      <c r="A89">
        <v>85</v>
      </c>
      <c r="B89">
        <f t="shared" si="4"/>
        <v>2.5333847134998864E+17</v>
      </c>
      <c r="C89">
        <f t="shared" si="5"/>
        <v>8.9293467481608681E-54</v>
      </c>
      <c r="D89">
        <f t="shared" si="6"/>
        <v>2.2621470553330664E-36</v>
      </c>
      <c r="E89">
        <f t="shared" si="7"/>
        <v>2.262147055333064E-36</v>
      </c>
    </row>
    <row r="90" spans="1:5" x14ac:dyDescent="0.2">
      <c r="A90">
        <v>86</v>
      </c>
      <c r="B90">
        <f t="shared" si="4"/>
        <v>4.41869426773236E+16</v>
      </c>
      <c r="C90">
        <f t="shared" si="5"/>
        <v>2.9764489160536227E-54</v>
      </c>
      <c r="D90">
        <f t="shared" si="6"/>
        <v>1.3152017763564338E-37</v>
      </c>
      <c r="E90">
        <f t="shared" si="7"/>
        <v>1.3152017763564251E-37</v>
      </c>
    </row>
    <row r="91" spans="1:5" x14ac:dyDescent="0.2">
      <c r="A91">
        <v>87</v>
      </c>
      <c r="B91">
        <f t="shared" si="4"/>
        <v>7110542499799198</v>
      </c>
      <c r="C91">
        <f t="shared" si="5"/>
        <v>9.921496386845409E-55</v>
      </c>
      <c r="D91">
        <f t="shared" si="6"/>
        <v>7.0547221720268463E-39</v>
      </c>
      <c r="E91">
        <f t="shared" si="7"/>
        <v>7.0547221720269037E-39</v>
      </c>
    </row>
    <row r="92" spans="1:5" x14ac:dyDescent="0.2">
      <c r="A92">
        <v>88</v>
      </c>
      <c r="B92">
        <f t="shared" si="4"/>
        <v>1050421051106700</v>
      </c>
      <c r="C92">
        <f t="shared" si="5"/>
        <v>3.307165462281803E-55</v>
      </c>
      <c r="D92">
        <f t="shared" si="6"/>
        <v>3.4739162210738271E-40</v>
      </c>
      <c r="E92">
        <f t="shared" si="7"/>
        <v>3.4739162210738785E-40</v>
      </c>
    </row>
    <row r="93" spans="1:5" x14ac:dyDescent="0.2">
      <c r="A93">
        <v>89</v>
      </c>
      <c r="B93">
        <f t="shared" si="4"/>
        <v>141629804643600.03</v>
      </c>
      <c r="C93">
        <f t="shared" si="5"/>
        <v>1.1023884874272677E-55</v>
      </c>
      <c r="D93">
        <f t="shared" si="6"/>
        <v>1.5613106611567766E-41</v>
      </c>
      <c r="E93">
        <f t="shared" si="7"/>
        <v>1.561310661156749E-41</v>
      </c>
    </row>
    <row r="94" spans="1:5" x14ac:dyDescent="0.2">
      <c r="A94">
        <v>90</v>
      </c>
      <c r="B94">
        <f t="shared" si="4"/>
        <v>17310309456440.006</v>
      </c>
      <c r="C94">
        <f t="shared" si="5"/>
        <v>3.6746282914242256E-56</v>
      </c>
      <c r="D94">
        <f t="shared" si="6"/>
        <v>6.3608952861942756E-43</v>
      </c>
      <c r="E94">
        <f t="shared" si="7"/>
        <v>6.3608952861943282E-43</v>
      </c>
    </row>
    <row r="95" spans="1:5" x14ac:dyDescent="0.2">
      <c r="A95">
        <v>91</v>
      </c>
      <c r="B95">
        <f t="shared" si="4"/>
        <v>1902231808400</v>
      </c>
      <c r="C95">
        <f t="shared" si="5"/>
        <v>1.2248760971414085E-56</v>
      </c>
      <c r="D95">
        <f t="shared" si="6"/>
        <v>2.3299982733312356E-44</v>
      </c>
      <c r="E95">
        <f t="shared" si="7"/>
        <v>2.3299982733312261E-44</v>
      </c>
    </row>
    <row r="96" spans="1:5" x14ac:dyDescent="0.2">
      <c r="A96">
        <v>92</v>
      </c>
      <c r="B96">
        <f t="shared" si="4"/>
        <v>186087894300</v>
      </c>
      <c r="C96">
        <f t="shared" si="5"/>
        <v>4.0829203238046951E-57</v>
      </c>
      <c r="D96">
        <f t="shared" si="6"/>
        <v>7.5978204565148987E-46</v>
      </c>
      <c r="E96">
        <f t="shared" si="7"/>
        <v>7.5978204565148443E-46</v>
      </c>
    </row>
    <row r="97" spans="1:5" x14ac:dyDescent="0.2">
      <c r="A97">
        <v>93</v>
      </c>
      <c r="B97">
        <f t="shared" si="4"/>
        <v>16007560799.999996</v>
      </c>
      <c r="C97">
        <f t="shared" si="5"/>
        <v>1.3609734412682317E-57</v>
      </c>
      <c r="D97">
        <f t="shared" si="6"/>
        <v>2.1785865108286443E-47</v>
      </c>
      <c r="E97">
        <f t="shared" si="7"/>
        <v>2.1785865108286219E-47</v>
      </c>
    </row>
    <row r="98" spans="1:5" x14ac:dyDescent="0.2">
      <c r="A98">
        <v>94</v>
      </c>
      <c r="B98">
        <f t="shared" si="4"/>
        <v>1192052400</v>
      </c>
      <c r="C98">
        <f t="shared" si="5"/>
        <v>4.5365781375607723E-58</v>
      </c>
      <c r="D98">
        <f t="shared" si="6"/>
        <v>5.4078388566668488E-49</v>
      </c>
      <c r="E98">
        <f t="shared" si="7"/>
        <v>5.4078388566668503E-49</v>
      </c>
    </row>
    <row r="99" spans="1:5" x14ac:dyDescent="0.2">
      <c r="A99">
        <v>95</v>
      </c>
      <c r="B99">
        <f t="shared" si="4"/>
        <v>75287520</v>
      </c>
      <c r="C99">
        <f t="shared" si="5"/>
        <v>1.5121927125202574E-58</v>
      </c>
      <c r="D99">
        <f t="shared" si="6"/>
        <v>1.1384923908772313E-50</v>
      </c>
      <c r="E99">
        <f t="shared" si="7"/>
        <v>1.1384923908772579E-50</v>
      </c>
    </row>
    <row r="100" spans="1:5" x14ac:dyDescent="0.2">
      <c r="A100">
        <v>96</v>
      </c>
      <c r="B100">
        <f t="shared" si="4"/>
        <v>3921225</v>
      </c>
      <c r="C100">
        <f t="shared" si="5"/>
        <v>5.0406423750675248E-59</v>
      </c>
      <c r="D100">
        <f t="shared" si="6"/>
        <v>1.9765492897174155E-52</v>
      </c>
      <c r="E100">
        <f t="shared" si="7"/>
        <v>1.9765492897173702E-52</v>
      </c>
    </row>
    <row r="101" spans="1:5" x14ac:dyDescent="0.2">
      <c r="A101">
        <v>97</v>
      </c>
      <c r="B101">
        <f t="shared" si="4"/>
        <v>161700</v>
      </c>
      <c r="C101">
        <f t="shared" si="5"/>
        <v>1.6802141250225083E-59</v>
      </c>
      <c r="D101">
        <f t="shared" si="6"/>
        <v>2.7169062401613959E-54</v>
      </c>
      <c r="E101">
        <f t="shared" si="7"/>
        <v>2.7169062401613999E-54</v>
      </c>
    </row>
    <row r="102" spans="1:5" x14ac:dyDescent="0.2">
      <c r="A102">
        <v>98</v>
      </c>
      <c r="B102">
        <f t="shared" si="4"/>
        <v>4950</v>
      </c>
      <c r="C102">
        <f t="shared" si="5"/>
        <v>5.6007137500750275E-60</v>
      </c>
      <c r="D102">
        <f t="shared" si="6"/>
        <v>2.7723533062871386E-56</v>
      </c>
      <c r="E102">
        <f t="shared" si="7"/>
        <v>2.7723533062871898E-56</v>
      </c>
    </row>
    <row r="103" spans="1:5" x14ac:dyDescent="0.2">
      <c r="A103">
        <v>99</v>
      </c>
      <c r="B103">
        <f t="shared" si="4"/>
        <v>100</v>
      </c>
      <c r="C103">
        <f t="shared" si="5"/>
        <v>1.8669045833583425E-60</v>
      </c>
      <c r="D103">
        <f t="shared" si="6"/>
        <v>1.8669045833583425E-58</v>
      </c>
      <c r="E103">
        <f t="shared" si="7"/>
        <v>1.8669045833583475E-58</v>
      </c>
    </row>
    <row r="104" spans="1:5" x14ac:dyDescent="0.2">
      <c r="A104">
        <v>100</v>
      </c>
      <c r="B104">
        <f t="shared" si="4"/>
        <v>1</v>
      </c>
      <c r="C104">
        <f t="shared" si="5"/>
        <v>6.2230152778611417E-61</v>
      </c>
      <c r="D104">
        <f t="shared" si="6"/>
        <v>6.2230152778611417E-61</v>
      </c>
      <c r="E104">
        <f t="shared" si="7"/>
        <v>6.223015277861121E-61</v>
      </c>
    </row>
  </sheetData>
  <mergeCells count="1">
    <mergeCell ref="G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Gianluca MORELLI</cp:lastModifiedBy>
  <dcterms:created xsi:type="dcterms:W3CDTF">2023-09-03T12:28:26Z</dcterms:created>
  <dcterms:modified xsi:type="dcterms:W3CDTF">2023-11-27T09:17:33Z</dcterms:modified>
</cp:coreProperties>
</file>